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26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comments2.xml><?xml version="1.0" encoding="utf-8"?>
<comments xmlns="http://schemas.openxmlformats.org/spreadsheetml/2006/main">
  <authors>
    <author>Sheila Abercrombie</author>
    <author>sabercro</author>
  </authors>
  <commentList>
    <comment ref="B8" authorId="0">
      <text>
        <r>
          <rPr>
            <sz val="8"/>
            <rFont val="Tahoma"/>
            <family val="2"/>
          </rPr>
          <t xml:space="preserve">students with freshman level credit hours (level 10) who are not first-time freshmen; include trad'l undergrad, ADP, and degree completion elem ed
</t>
        </r>
      </text>
    </comment>
    <comment ref="B11" authorId="1">
      <text>
        <r>
          <rPr>
            <sz val="9"/>
            <rFont val="Tahoma"/>
            <family val="2"/>
          </rPr>
          <t>program TUND or DCND
who do not have units taken for progress = 0</t>
        </r>
      </text>
    </comment>
    <comment ref="B14" authorId="1">
      <text>
        <r>
          <rPr>
            <sz val="9"/>
            <rFont val="Tahoma"/>
            <family val="2"/>
          </rPr>
          <t>I interpret this as their first time in grad school or first time in GFU grad school, and we don't track this with an admit type.  We can track admit term, but it might not be the student's first time in this program.  Leaving blank this year.</t>
        </r>
      </text>
    </comment>
    <comment ref="B15" authorId="1">
      <text>
        <r>
          <rPr>
            <sz val="9"/>
            <rFont val="Tahoma"/>
            <family val="2"/>
          </rPr>
          <t xml:space="preserve">program GRDG
</t>
        </r>
      </text>
    </comment>
    <comment ref="B16" authorId="1">
      <text>
        <r>
          <rPr>
            <sz val="9"/>
            <rFont val="Tahoma"/>
            <family val="2"/>
          </rPr>
          <t>program GRND</t>
        </r>
        <r>
          <rPr>
            <sz val="9"/>
            <rFont val="Tahoma"/>
            <family val="2"/>
          </rPr>
          <t xml:space="preserve">
</t>
        </r>
      </text>
    </comment>
  </commentList>
</comments>
</file>

<file path=xl/sharedStrings.xml><?xml version="1.0" encoding="utf-8"?>
<sst xmlns="http://schemas.openxmlformats.org/spreadsheetml/2006/main" count="1933" uniqueCount="1097">
  <si>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</si>
  <si>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</si>
  <si>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</si>
  <si>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</si>
  <si>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</si>
  <si>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</si>
  <si>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</si>
  <si>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</si>
  <si>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</si>
  <si>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</si>
  <si>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</si>
  <si>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</si>
  <si>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</si>
  <si>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</si>
  <si>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</si>
  <si>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</si>
  <si>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</si>
  <si>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</si>
  <si>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</si>
  <si>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</si>
  <si>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</si>
  <si>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</si>
  <si>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</si>
  <si>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</si>
  <si>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</si>
  <si>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</si>
  <si>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</si>
  <si>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</si>
  <si>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</si>
  <si>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</si>
  <si>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</si>
  <si>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</si>
  <si>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</si>
  <si>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</si>
  <si>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</si>
  <si>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</si>
  <si>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</si>
  <si>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</si>
  <si>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</si>
  <si>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</si>
  <si>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</si>
  <si>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</si>
  <si>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</si>
  <si>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</si>
  <si>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</si>
  <si>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</si>
  <si>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</si>
  <si>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</si>
  <si>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</si>
  <si>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</si>
  <si>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</si>
  <si>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</si>
  <si>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</si>
  <si>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</si>
  <si>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</si>
  <si>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</si>
  <si>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</si>
  <si>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</si>
  <si>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</si>
  <si>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</si>
  <si>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</si>
  <si>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</si>
  <si>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</si>
  <si>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</si>
  <si>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</si>
  <si>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</si>
  <si>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</si>
  <si>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</si>
  <si>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</si>
  <si>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</si>
  <si>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</si>
  <si>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</si>
  <si>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</si>
  <si>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</si>
  <si>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</si>
  <si>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</si>
  <si>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</si>
  <si>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</si>
  <si>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</si>
  <si>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</si>
  <si>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</si>
  <si>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</si>
  <si>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</si>
  <si>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</si>
  <si>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</si>
  <si>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</si>
  <si>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</si>
  <si>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</si>
  <si>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</si>
  <si>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</si>
  <si>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</si>
  <si>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</si>
  <si>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</si>
  <si>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</si>
  <si>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</si>
  <si>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</si>
  <si>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</si>
  <si>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</si>
  <si>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</si>
  <si>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</si>
  <si>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</si>
  <si>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</si>
  <si>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</si>
  <si>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</si>
  <si>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</si>
  <si>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</si>
  <si>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</si>
  <si>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</si>
  <si>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</si>
  <si>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</si>
  <si>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</si>
  <si>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</si>
  <si>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</si>
  <si>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</si>
  <si>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</si>
  <si>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</si>
  <si>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</si>
  <si>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</si>
  <si>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</si>
  <si>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</si>
  <si>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</si>
  <si>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</si>
  <si>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</si>
  <si>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</si>
  <si>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</si>
  <si>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</si>
  <si>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</si>
  <si>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</si>
  <si>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</si>
  <si>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</si>
  <si>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</si>
  <si>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</si>
  <si>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</si>
  <si>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</si>
  <si>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</si>
  <si>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</si>
  <si>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</si>
  <si>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</si>
  <si>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</si>
  <si>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</si>
  <si>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</si>
  <si>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</si>
  <si>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</si>
  <si>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</si>
  <si>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</si>
  <si>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</si>
  <si>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</si>
  <si>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</si>
  <si>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</si>
  <si>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</si>
  <si>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</si>
  <si>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</si>
  <si>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</si>
  <si>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</si>
  <si>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</si>
  <si>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</si>
  <si>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</si>
  <si>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</si>
  <si>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</si>
  <si>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</si>
  <si>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</si>
  <si>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</si>
  <si>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</si>
  <si>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</si>
  <si>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</si>
  <si>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</si>
  <si>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</si>
  <si>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</si>
  <si>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</si>
  <si>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</si>
  <si>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</si>
  <si>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</si>
  <si>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</si>
  <si>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</si>
  <si>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</si>
  <si>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</si>
  <si>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</si>
  <si>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</si>
  <si>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</si>
  <si>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</si>
  <si>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</si>
  <si>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</si>
  <si>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</si>
  <si>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</si>
  <si>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</si>
  <si>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</si>
  <si>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</si>
  <si>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</si>
  <si>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</si>
  <si>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</si>
  <si>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</si>
  <si>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</si>
  <si>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</si>
  <si>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</si>
  <si>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</si>
  <si>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</si>
  <si>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</si>
  <si>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</si>
  <si>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</si>
  <si>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</si>
  <si>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</si>
  <si>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</si>
  <si>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</si>
  <si>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</si>
  <si>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</si>
  <si>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</si>
  <si>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</si>
  <si>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</si>
  <si>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</si>
  <si>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</si>
  <si>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</si>
  <si>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</si>
  <si>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</si>
  <si>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</si>
  <si>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</si>
  <si>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</si>
  <si>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</si>
  <si>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</si>
  <si>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</si>
  <si>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</si>
  <si>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</si>
  <si>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</si>
  <si>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</si>
  <si>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</si>
  <si>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</si>
  <si>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</si>
  <si>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</si>
  <si>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</si>
  <si>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</si>
  <si>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</si>
  <si>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</si>
  <si>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</si>
  <si>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</si>
  <si>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</si>
  <si>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</si>
  <si>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</si>
  <si>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</si>
  <si>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</si>
  <si>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</si>
  <si>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</si>
  <si>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</si>
  <si>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</si>
  <si>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</si>
  <si>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</si>
  <si>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</si>
  <si>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</si>
  <si>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</si>
  <si>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</si>
  <si>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</si>
  <si>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</si>
  <si>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</si>
  <si>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</si>
  <si>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</si>
  <si>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</si>
  <si>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</si>
  <si>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</si>
  <si>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</si>
  <si>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</si>
  <si>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</si>
  <si>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</si>
  <si>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</si>
  <si>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</si>
  <si>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</si>
  <si>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</si>
  <si>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</si>
  <si>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</si>
  <si>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</si>
  <si>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</si>
  <si>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</si>
  <si>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</si>
  <si>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</si>
  <si>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</si>
  <si>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</si>
  <si>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</si>
  <si>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</si>
  <si>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</si>
  <si>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</si>
  <si>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</si>
  <si>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</si>
  <si>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</si>
  <si>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</si>
  <si>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</si>
  <si>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</si>
  <si>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</si>
  <si>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</si>
  <si>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</si>
  <si>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</si>
  <si>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</si>
  <si>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</si>
  <si>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</si>
  <si>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</si>
  <si>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</si>
  <si>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</si>
  <si>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</si>
  <si>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</si>
  <si>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</si>
  <si>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</si>
  <si>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</si>
  <si>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</si>
  <si>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</si>
  <si>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</si>
  <si>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</si>
  <si>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</si>
  <si>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</si>
  <si>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</si>
  <si>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</si>
  <si>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</si>
  <si>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</si>
  <si>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</si>
  <si>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</si>
  <si>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</si>
  <si>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</si>
  <si>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</si>
  <si>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</si>
  <si>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</si>
  <si>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</si>
  <si>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</si>
  <si>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</si>
  <si>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</si>
  <si>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</si>
  <si>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</si>
  <si>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</si>
  <si>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</si>
  <si>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</si>
  <si>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</si>
  <si>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</si>
  <si>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</si>
  <si>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</si>
  <si>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</si>
  <si>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</si>
  <si>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</si>
  <si>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</si>
  <si>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</si>
  <si>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</si>
  <si>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</si>
  <si>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</si>
  <si>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</si>
  <si>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</si>
  <si>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</si>
  <si>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</si>
  <si>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</si>
  <si>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</si>
  <si>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</si>
  <si>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</si>
  <si>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</si>
  <si>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</si>
  <si>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</si>
  <si>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</si>
  <si>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</si>
  <si>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</si>
  <si>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</si>
  <si>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</si>
  <si>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</si>
  <si>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</si>
  <si>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</si>
  <si>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</si>
  <si>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</si>
  <si>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</si>
  <si>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</si>
  <si>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</si>
  <si>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</si>
  <si>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</si>
  <si>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</si>
  <si>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</si>
  <si>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</si>
  <si>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</si>
  <si>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</si>
  <si>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</si>
  <si>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</si>
  <si>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</si>
  <si>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</si>
  <si>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</si>
  <si>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</si>
  <si>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</si>
  <si>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</si>
  <si>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</si>
  <si>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</si>
  <si>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</si>
  <si>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</si>
  <si>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</si>
  <si>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</si>
  <si>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</si>
  <si>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</si>
  <si>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</si>
  <si>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</si>
  <si>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</si>
  <si>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</si>
  <si>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</si>
  <si>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</si>
  <si>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</si>
  <si>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</si>
  <si>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</si>
  <si>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</si>
  <si>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</si>
  <si>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</si>
  <si>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</si>
  <si>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</si>
  <si>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</si>
  <si>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</si>
  <si>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</si>
  <si>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</si>
  <si>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</si>
  <si>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</si>
  <si>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</si>
  <si>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</si>
  <si>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</si>
  <si>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</si>
  <si>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</si>
  <si>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</si>
  <si>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</si>
  <si>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</si>
  <si>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</si>
  <si>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</si>
  <si>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</si>
  <si>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</si>
  <si>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</si>
  <si>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</si>
  <si>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</si>
  <si>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</si>
  <si>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</si>
  <si>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</si>
  <si>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</si>
  <si>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</si>
  <si>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</si>
  <si>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</si>
  <si>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</si>
  <si>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</si>
  <si>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</si>
  <si>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</si>
  <si>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</si>
  <si>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</si>
  <si>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</si>
  <si>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</si>
  <si>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</si>
  <si>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</si>
  <si>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</si>
  <si>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</si>
  <si>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</si>
  <si>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</si>
  <si>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</si>
  <si>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</si>
  <si>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</si>
  <si>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</si>
  <si>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</si>
  <si>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</si>
  <si>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</si>
  <si>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</si>
  <si>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</si>
  <si>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</si>
  <si>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</si>
  <si>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</si>
  <si>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</si>
  <si>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</si>
  <si>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</si>
  <si>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</si>
  <si>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</si>
  <si>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</si>
  <si>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</si>
  <si>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</si>
  <si>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</si>
  <si>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</si>
  <si>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</si>
  <si>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</si>
  <si>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</si>
  <si>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</si>
  <si>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</si>
  <si>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</si>
  <si>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</si>
  <si>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</si>
  <si>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</si>
  <si>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</si>
  <si>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</si>
  <si>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</si>
  <si>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</si>
  <si>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</si>
  <si>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</si>
  <si>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</si>
  <si>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</si>
  <si>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</si>
  <si>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</si>
  <si>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</si>
  <si>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</si>
  <si>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</si>
  <si>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</si>
  <si>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</si>
  <si>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</si>
  <si>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</si>
  <si>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</si>
  <si>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</si>
  <si>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</si>
  <si>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</si>
  <si>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</si>
  <si>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</si>
  <si>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</si>
  <si>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</si>
  <si>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</si>
  <si>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</si>
  <si>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</si>
  <si>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</si>
  <si>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</si>
  <si>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</si>
  <si>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</si>
  <si>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</si>
  <si>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</si>
  <si>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</si>
  <si>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</si>
  <si>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</si>
  <si>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</si>
  <si>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</si>
  <si>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</si>
  <si>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</si>
  <si>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</si>
  <si>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</si>
  <si>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</si>
  <si>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</si>
  <si>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</si>
  <si>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</si>
  <si>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</si>
  <si>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</si>
  <si>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</si>
  <si>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</si>
  <si>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</si>
  <si>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</si>
  <si>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</si>
  <si>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</si>
  <si>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</si>
  <si>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</si>
  <si>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</si>
  <si>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</si>
  <si>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</si>
  <si>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</si>
  <si>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</si>
  <si>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</si>
  <si>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</si>
  <si>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</si>
  <si>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</si>
  <si>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</si>
  <si>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</si>
  <si>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</si>
  <si>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</si>
  <si>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</si>
  <si>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</si>
  <si>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</si>
  <si>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</si>
  <si>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</si>
  <si>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</si>
  <si>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</si>
  <si>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</si>
  <si>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</si>
  <si>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</si>
  <si>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</si>
  <si>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</si>
  <si>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</si>
  <si>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</si>
  <si>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</si>
  <si>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</si>
  <si>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</si>
  <si>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</si>
  <si>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</si>
  <si>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</si>
  <si>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</si>
  <si>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</si>
  <si>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</si>
  <si>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</si>
  <si>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</si>
  <si>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</si>
  <si>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</si>
  <si>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</si>
  <si>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</si>
  <si>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</si>
  <si>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</si>
  <si>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</si>
  <si>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</si>
  <si>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</si>
  <si>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</si>
  <si>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</si>
  <si>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</si>
  <si>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</si>
  <si>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</si>
  <si>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</si>
  <si>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</si>
  <si>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</si>
  <si>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</si>
  <si>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</si>
  <si>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</si>
  <si>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</si>
  <si>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</si>
  <si>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</si>
  <si>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</si>
  <si>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</si>
  <si>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</si>
  <si>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</si>
  <si>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</si>
  <si>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</si>
  <si>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</si>
  <si>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</si>
  <si>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</si>
  <si>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</si>
  <si>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</si>
  <si>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</si>
  <si>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</si>
  <si>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</si>
  <si>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</si>
  <si>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</si>
  <si>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</si>
  <si>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</si>
  <si>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</si>
  <si>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</si>
  <si>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</si>
  <si>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</si>
  <si>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</si>
  <si>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</si>
  <si>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</si>
  <si>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</si>
  <si>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</si>
  <si>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</si>
  <si>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</si>
  <si>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</si>
  <si>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</si>
  <si>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</si>
  <si>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</si>
  <si>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</si>
  <si>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</si>
  <si>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</si>
  <si>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</si>
  <si>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</si>
  <si>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</si>
  <si>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</si>
  <si>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</si>
  <si>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</si>
  <si>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</si>
  <si>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</si>
  <si>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</si>
  <si>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</si>
  <si>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</si>
  <si>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</si>
  <si>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</si>
  <si>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</si>
  <si>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</si>
  <si>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</si>
  <si>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</si>
  <si>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</si>
  <si>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</si>
  <si>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</si>
  <si>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</si>
  <si>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</si>
  <si>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</si>
  <si>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</si>
  <si>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</si>
  <si>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</si>
  <si>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</si>
  <si>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</si>
  <si>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</si>
  <si>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</si>
  <si>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</si>
  <si>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</si>
  <si>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</si>
  <si>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</si>
  <si>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</si>
  <si>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</si>
  <si>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</si>
  <si>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</si>
  <si>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</si>
  <si>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</si>
  <si>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</si>
  <si>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</si>
  <si>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</si>
  <si>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</si>
  <si>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</si>
  <si>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</si>
  <si>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</si>
  <si>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</si>
  <si>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</si>
  <si>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</si>
  <si>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</si>
  <si>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</si>
  <si>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</si>
  <si>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</si>
  <si>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</si>
  <si>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</si>
  <si>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</si>
  <si>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</si>
  <si>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</si>
  <si>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</si>
  <si>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</si>
  <si>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</si>
  <si>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</si>
  <si>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</si>
  <si>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</si>
  <si>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</si>
  <si>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</si>
  <si>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</si>
  <si>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</si>
  <si>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</si>
  <si>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</si>
  <si>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</si>
  <si>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</si>
  <si>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</si>
  <si>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</si>
  <si>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</si>
  <si>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</si>
  <si>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</si>
  <si>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</si>
  <si>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</si>
  <si>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</si>
  <si>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</si>
  <si>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</si>
  <si>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</si>
  <si>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</si>
  <si>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</si>
  <si>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</si>
  <si>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</si>
  <si>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</si>
  <si>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</si>
  <si>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</si>
  <si>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</si>
  <si>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</si>
  <si>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</si>
  <si>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</si>
  <si>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</si>
  <si>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</si>
  <si>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</si>
  <si>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</si>
  <si>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</si>
  <si>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</si>
  <si>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</si>
  <si>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</si>
  <si>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</si>
  <si>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</si>
  <si>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</si>
  <si>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</si>
  <si>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</si>
  <si>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</si>
  <si>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</si>
  <si>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</si>
  <si>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</si>
  <si>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</si>
  <si>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</si>
  <si>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</si>
  <si>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</si>
  <si>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</si>
  <si>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</si>
  <si>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</si>
  <si>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</si>
  <si>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</si>
  <si>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</si>
  <si>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</si>
  <si>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</si>
  <si>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</si>
  <si>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</si>
  <si>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</si>
  <si>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</si>
  <si>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</si>
  <si>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</si>
  <si>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</si>
  <si>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</si>
  <si>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</si>
  <si>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</si>
  <si>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</si>
  <si>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</si>
  <si>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</si>
  <si>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</si>
  <si>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</si>
  <si>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</si>
  <si>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</si>
  <si>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</si>
  <si>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</si>
  <si>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</si>
  <si>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</si>
  <si>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</si>
  <si>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</si>
  <si>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</si>
  <si>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</si>
  <si>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</si>
  <si>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</si>
  <si>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</si>
  <si>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</si>
  <si>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</si>
  <si>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</si>
  <si>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</si>
  <si>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</si>
  <si>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</si>
  <si>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</si>
  <si>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</si>
  <si>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</si>
  <si>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</si>
  <si>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</si>
  <si>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</si>
  <si>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</si>
  <si>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</si>
  <si>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</si>
  <si>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</si>
  <si>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</si>
  <si>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</si>
  <si>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</si>
  <si>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</si>
  <si>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</si>
  <si>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</si>
  <si>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</si>
  <si>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</si>
  <si>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</si>
  <si>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</si>
  <si>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</si>
  <si>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</si>
  <si>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</si>
  <si>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</si>
  <si>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</si>
  <si>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</si>
  <si>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</si>
  <si>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</si>
  <si>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</si>
  <si>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</si>
  <si>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</si>
  <si>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</si>
  <si>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</si>
  <si>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</si>
  <si>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</si>
  <si>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</si>
  <si>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</si>
  <si>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</si>
  <si>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</si>
  <si>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</si>
  <si>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</si>
  <si>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</si>
  <si>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</si>
  <si>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</si>
  <si>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</si>
  <si>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</si>
  <si>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</si>
  <si>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</si>
  <si>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</si>
  <si>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</si>
  <si>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</si>
  <si>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</si>
  <si>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</si>
  <si>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</si>
  <si>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</si>
  <si>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</si>
  <si>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</si>
  <si>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</si>
  <si>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</si>
  <si>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</si>
  <si>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</si>
  <si>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</si>
  <si>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</si>
  <si>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</si>
  <si>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</si>
  <si>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</si>
  <si>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</si>
  <si>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</si>
  <si>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</si>
  <si>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</si>
  <si>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</si>
  <si>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</si>
  <si>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</si>
  <si>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</si>
  <si>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</si>
  <si>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</si>
  <si>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</si>
  <si>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</si>
  <si>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</si>
  <si>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</si>
  <si>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</si>
  <si>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</si>
  <si>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</si>
  <si>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</si>
  <si>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</si>
  <si>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</si>
  <si>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</si>
  <si>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</si>
  <si>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</si>
  <si>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</si>
  <si>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</si>
  <si>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</si>
  <si>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</si>
  <si>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</si>
  <si>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</si>
  <si>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</si>
  <si>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</si>
  <si>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</si>
  <si>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</si>
  <si>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</si>
  <si>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</si>
  <si>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</si>
  <si>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</si>
  <si>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</si>
  <si>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</si>
  <si>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</si>
  <si>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</si>
  <si>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</si>
  <si>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</si>
  <si>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</si>
  <si>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</si>
  <si>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</si>
  <si>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</si>
  <si>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</si>
  <si>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</si>
  <si>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</si>
  <si>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</si>
  <si>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</si>
  <si>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</si>
  <si>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</si>
  <si>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</si>
  <si>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</si>
  <si>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</si>
  <si>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</si>
  <si>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</si>
  <si>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</si>
  <si>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</si>
  <si>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</si>
  <si>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</si>
  <si>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</si>
  <si>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</si>
  <si>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</si>
  <si>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</si>
  <si>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</si>
  <si>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</si>
  <si>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</si>
  <si>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</si>
  <si>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</si>
  <si>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</si>
  <si>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</si>
  <si>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</si>
  <si>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</si>
  <si>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</si>
  <si>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</si>
  <si>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</si>
  <si>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</si>
  <si>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</si>
  <si>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</si>
  <si>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</si>
  <si>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</si>
  <si>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</si>
  <si>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</si>
  <si>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</si>
  <si>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</si>
  <si>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</si>
  <si>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</si>
  <si>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</si>
  <si>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</si>
  <si>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</si>
  <si>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</si>
  <si>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</si>
  <si>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</si>
  <si>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</si>
  <si>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</si>
  <si>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</si>
  <si>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</si>
  <si>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</si>
  <si>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</si>
  <si>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</si>
  <si>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</si>
  <si>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</si>
  <si>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</si>
  <si>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</si>
  <si>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</si>
  <si>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</si>
  <si>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</si>
  <si>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</si>
  <si>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</si>
  <si>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</si>
  <si>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</si>
  <si>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</si>
  <si>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</si>
  <si>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</si>
  <si>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</si>
  <si>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</si>
  <si>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</si>
  <si>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</si>
  <si>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</si>
  <si>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</si>
  <si>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</si>
  <si>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</si>
  <si>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</si>
  <si>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</si>
  <si>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</si>
  <si>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</si>
  <si>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</si>
  <si>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</si>
  <si>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</si>
  <si>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</si>
  <si>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</si>
  <si>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</si>
  <si>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</si>
  <si>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</si>
  <si>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</si>
  <si>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</si>
  <si>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</si>
  <si>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</si>
  <si>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</si>
  <si>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</si>
  <si>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</si>
  <si>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</si>
  <si>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</si>
  <si>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</si>
  <si>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</si>
  <si>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</si>
  <si>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</si>
  <si>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</si>
  <si>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</si>
  <si>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</si>
  <si>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</si>
  <si>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</si>
  <si>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</si>
  <si>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</si>
  <si>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</si>
  <si>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</si>
  <si>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</si>
  <si>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</si>
  <si>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</si>
  <si>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</si>
  <si>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</si>
  <si>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</si>
  <si>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</si>
  <si>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</si>
  <si>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</si>
  <si>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</si>
  <si>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</si>
  <si>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</si>
  <si>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</si>
  <si>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</si>
  <si>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</si>
  <si>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</si>
  <si>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</si>
  <si>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</si>
  <si>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</si>
  <si>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</si>
  <si>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</si>
  <si>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</si>
  <si>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</si>
  <si>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</si>
  <si>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</si>
  <si>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</si>
  <si>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</si>
  <si>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</si>
  <si>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</si>
  <si>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</si>
  <si>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</si>
  <si>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</si>
  <si>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</si>
  <si>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</si>
  <si>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</si>
  <si>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</si>
  <si>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</si>
  <si>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</si>
  <si>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</si>
  <si>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</si>
  <si>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</si>
  <si>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</si>
  <si>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t>Administrative Computing</t>
  </si>
  <si>
    <t>414 N. Meridian St. #6245</t>
  </si>
  <si>
    <t>Newberg, OR 97132</t>
  </si>
  <si>
    <t>503-554-2574</t>
  </si>
  <si>
    <t>503-554-3589</t>
  </si>
  <si>
    <t>http://www.georgefox.edu/offices/academic_affairs/assessment/common-data-set/index.html</t>
  </si>
  <si>
    <t>George Fox University</t>
  </si>
  <si>
    <t>414 N. Meridian St.</t>
  </si>
  <si>
    <t>Newberg, OR 97132   USA</t>
  </si>
  <si>
    <t>503-538-8383</t>
  </si>
  <si>
    <t>georgefox.edu</t>
  </si>
  <si>
    <t>503-554-2240</t>
  </si>
  <si>
    <t>800-765-4369</t>
  </si>
  <si>
    <t>503-554-3110</t>
  </si>
  <si>
    <t>admissions@georgefox.edu</t>
  </si>
  <si>
    <t>apply.georgefox.edu</t>
  </si>
  <si>
    <t>08/01</t>
  </si>
  <si>
    <t>02/01</t>
  </si>
  <si>
    <t>10/01</t>
  </si>
  <si>
    <t>1 year</t>
  </si>
  <si>
    <t>12/15</t>
  </si>
  <si>
    <t>11/15</t>
  </si>
  <si>
    <t>X</t>
  </si>
  <si>
    <t>NA</t>
  </si>
  <si>
    <t>University of Portland</t>
  </si>
  <si>
    <t>Houses</t>
  </si>
  <si>
    <t>http://www.georgefox.edu/college-admissions/scholarships/net-price-calculator.html</t>
  </si>
  <si>
    <t>March 2013</t>
  </si>
  <si>
    <t>03/01</t>
  </si>
  <si>
    <t>alternative loans</t>
  </si>
  <si>
    <t>ACG &amp; SMART, TEACH Grants</t>
  </si>
  <si>
    <t>20 semester hours</t>
  </si>
  <si>
    <t>12/01</t>
  </si>
  <si>
    <t>06/01</t>
  </si>
  <si>
    <t>Describe additional requirements for transfer admission, if applicable:   College GPA important.  High school transcript required if less than one college year completed.</t>
  </si>
  <si>
    <t>C-</t>
  </si>
  <si>
    <t>semester</t>
  </si>
  <si>
    <t>Communication; Health and Human Performance;</t>
  </si>
  <si>
    <t>Other (describe):  Bible and Religion; Global and Cultural Understanding;</t>
  </si>
  <si>
    <r>
      <t xml:space="preserve">Activities offered </t>
    </r>
    <r>
      <rPr>
        <sz val="10"/>
        <rFont val="Arial"/>
        <family val="2"/>
      </rPr>
      <t xml:space="preserve">Identify those programs available at your institution. </t>
    </r>
  </si>
  <si>
    <r>
      <t xml:space="preserve">ROTC </t>
    </r>
    <r>
      <rPr>
        <sz val="10"/>
        <rFont val="Arial"/>
        <family val="2"/>
      </rPr>
      <t>(program offered in cooperation with Reserve Officers' Training Corps)</t>
    </r>
  </si>
  <si>
    <r>
      <t>Housing:</t>
    </r>
    <r>
      <rPr>
        <sz val="10"/>
        <rFont val="Arial"/>
        <family val="2"/>
      </rPr>
      <t xml:space="preserve"> Check all types of college-owned, -operated, or -affiliated housing available for undergraduates at your institution.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</si>
  <si>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</si>
  <si>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r>
      <t>In addition</t>
    </r>
    <r>
      <rPr>
        <sz val="10"/>
        <color indexed="8"/>
        <rFont val="Arial"/>
        <family val="2"/>
      </rPr>
      <t>, does your institution use applicants' test scores for academic advising?</t>
    </r>
  </si>
  <si>
    <r>
      <t xml:space="preserve">Notification to applicants of admission decision sent </t>
    </r>
    <r>
      <rPr>
        <i/>
        <sz val="10"/>
        <color indexed="8"/>
        <rFont val="Arial"/>
        <family val="2"/>
      </rPr>
      <t>(fill in one only)</t>
    </r>
  </si>
  <si>
    <r>
      <t xml:space="preserve">Reply policy for admitted applicants </t>
    </r>
    <r>
      <rPr>
        <i/>
        <sz val="10"/>
        <rFont val="Arial"/>
        <family val="2"/>
      </rPr>
      <t>(fill in one only)</t>
    </r>
  </si>
  <si>
    <t>Sheila Abercrombie</t>
  </si>
  <si>
    <t>Institutional Research and Technology Specialist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</si>
</sst>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_(* #,##0_);_(* \(#,##0\);_(* &quot;-&quot;??_);_(@_)"/>
    <numFmt numFmtId="184" formatCode="[$-409]dddd\,\ mmmm\ dd\,\ yyyy"/>
    <numFmt numFmtId="185" formatCode="[$-409]h:mm:ss\ AM/PM"/>
    <numFmt numFmtId="186" formatCode="0.000%"/>
    <numFmt numFmtId="187" formatCode="0.00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10"/>
      <color indexed="8"/>
      <name val="Times New Roman"/>
      <family val="1"/>
    </font>
    <font>
      <b/>
      <sz val="10"/>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sz val="7"/>
      <name val="Arial"/>
      <family val="2"/>
    </font>
    <font>
      <sz val="8"/>
      <name val="Tahoma"/>
      <family val="2"/>
    </font>
    <font>
      <sz val="9"/>
      <name val="Tahoma"/>
      <family val="2"/>
    </font>
    <font>
      <sz val="10"/>
      <color indexed="13"/>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color indexed="8"/>
      <name val="Arial"/>
      <family val="2"/>
    </font>
    <font>
      <b/>
      <sz val="10"/>
      <color indexed="8"/>
      <name val="Times New Roman"/>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1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0" fillId="0" borderId="10" xfId="0" applyBorder="1" applyAlignment="1" quotePrefix="1">
      <alignment/>
    </xf>
    <xf numFmtId="0" fontId="0" fillId="0" borderId="11" xfId="0" applyBorder="1" applyAlignment="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0"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0" fillId="0" borderId="0" xfId="0" applyBorder="1" applyAlignment="1">
      <alignment wrapText="1"/>
    </xf>
    <xf numFmtId="0" fontId="0" fillId="0" borderId="10" xfId="0"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0" xfId="0" applyNumberFormat="1" applyFont="1" applyBorder="1" applyAlignment="1">
      <alignment horizontal="right" vertical="center" wrapText="1"/>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8" fillId="0" borderId="10" xfId="0" applyFont="1" applyBorder="1" applyAlignment="1">
      <alignment/>
    </xf>
    <xf numFmtId="0" fontId="0" fillId="0" borderId="18"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8"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9" xfId="0" applyNumberFormat="1" applyBorder="1" applyAlignment="1">
      <alignment horizontal="right"/>
    </xf>
    <xf numFmtId="37" fontId="2" fillId="0" borderId="19"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0" fontId="0" fillId="0" borderId="16" xfId="0" applyBorder="1" applyAlignment="1">
      <alignment horizontal="center"/>
    </xf>
    <xf numFmtId="0" fontId="0" fillId="0" borderId="10" xfId="0" applyBorder="1" applyAlignment="1">
      <alignment horizontal="left" vertical="center"/>
    </xf>
    <xf numFmtId="0" fontId="8" fillId="0" borderId="0" xfId="0" applyFont="1" applyAlignment="1">
      <alignment horizontal="left" vertical="top" wrapText="1"/>
    </xf>
    <xf numFmtId="0" fontId="0" fillId="33" borderId="10" xfId="0" applyFill="1" applyBorder="1" applyAlignment="1">
      <alignment/>
    </xf>
    <xf numFmtId="49" fontId="14" fillId="0" borderId="10" xfId="0" applyNumberFormat="1" applyFont="1" applyBorder="1" applyAlignment="1">
      <alignment horizontal="center" vertical="center"/>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8" fillId="0" borderId="10" xfId="0" applyNumberFormat="1" applyFont="1" applyBorder="1" applyAlignment="1">
      <alignment horizontal="center" vertical="center" wrapText="1"/>
    </xf>
    <xf numFmtId="0" fontId="0" fillId="0" borderId="0" xfId="0" applyAlignment="1">
      <alignment horizontal="center" vertical="center" wrapText="1"/>
    </xf>
    <xf numFmtId="0" fontId="8"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left" vertical="top" wrapText="1"/>
    </xf>
    <xf numFmtId="0" fontId="0" fillId="34" borderId="10" xfId="0" applyFont="1" applyFill="1" applyBorder="1" applyAlignment="1">
      <alignment horizontal="center"/>
    </xf>
    <xf numFmtId="0" fontId="13"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9"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9"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3" fillId="0" borderId="15" xfId="0" applyFont="1" applyBorder="1" applyAlignment="1">
      <alignment vertical="top"/>
    </xf>
    <xf numFmtId="0" fontId="13" fillId="0" borderId="14" xfId="0" applyFont="1" applyBorder="1" applyAlignment="1">
      <alignment vertical="top" wrapText="1"/>
    </xf>
    <xf numFmtId="0" fontId="13" fillId="0" borderId="10" xfId="0" applyFont="1" applyBorder="1" applyAlignment="1">
      <alignment horizontal="center" vertical="center"/>
    </xf>
    <xf numFmtId="176" fontId="13" fillId="0" borderId="10" xfId="59" applyNumberFormat="1" applyFont="1" applyBorder="1" applyAlignment="1">
      <alignment horizontal="center" vertical="center"/>
    </xf>
    <xf numFmtId="177" fontId="13" fillId="0" borderId="10" xfId="44" applyNumberFormat="1" applyFont="1" applyBorder="1" applyAlignment="1">
      <alignment horizontal="center" vertical="center"/>
    </xf>
    <xf numFmtId="0" fontId="13" fillId="0" borderId="15" xfId="0" applyFont="1" applyBorder="1" applyAlignment="1">
      <alignment vertical="center"/>
    </xf>
    <xf numFmtId="0" fontId="13" fillId="0" borderId="14" xfId="0" applyFont="1" applyBorder="1" applyAlignment="1">
      <alignment vertical="center" wrapText="1"/>
    </xf>
    <xf numFmtId="178" fontId="13"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3" fillId="33" borderId="15" xfId="0" applyFont="1" applyFill="1" applyBorder="1" applyAlignment="1">
      <alignment/>
    </xf>
    <xf numFmtId="0" fontId="13"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3"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3"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1" fillId="0" borderId="22" xfId="0" applyFont="1" applyBorder="1" applyAlignment="1">
      <alignment horizontal="left" vertical="top" wrapText="1"/>
    </xf>
    <xf numFmtId="0" fontId="8" fillId="0" borderId="22" xfId="0" applyFont="1" applyBorder="1" applyAlignment="1">
      <alignment horizontal="left" vertical="top" wrapText="1"/>
    </xf>
    <xf numFmtId="0" fontId="0" fillId="0" borderId="22" xfId="0" applyFont="1" applyBorder="1" applyAlignment="1">
      <alignment horizontal="left" vertical="top" wrapText="1"/>
    </xf>
    <xf numFmtId="0" fontId="12"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0" fillId="33" borderId="10" xfId="0" applyFont="1" applyFill="1" applyBorder="1" applyAlignment="1">
      <alignment vertical="top" wrapText="1"/>
    </xf>
    <xf numFmtId="0" fontId="0" fillId="0" borderId="10" xfId="0"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20" xfId="0" applyFont="1" applyBorder="1" applyAlignment="1">
      <alignment/>
    </xf>
    <xf numFmtId="0" fontId="0"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Font="1" applyAlignment="1">
      <alignment horizontal="right"/>
    </xf>
    <xf numFmtId="0" fontId="15"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8"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9" fillId="0" borderId="0" xfId="0" applyFont="1" applyAlignment="1">
      <alignment vertical="top" wrapText="1"/>
    </xf>
    <xf numFmtId="0" fontId="1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8" fontId="13" fillId="0" borderId="0" xfId="44"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8" fillId="0" borderId="10" xfId="0" applyFont="1" applyBorder="1" applyAlignment="1">
      <alignment vertical="top"/>
    </xf>
    <xf numFmtId="0" fontId="2" fillId="0" borderId="0" xfId="0" applyFont="1" applyFill="1" applyAlignment="1">
      <alignment horizontal="left" vertical="top"/>
    </xf>
    <xf numFmtId="0" fontId="8" fillId="0" borderId="0" xfId="53" applyFont="1" applyBorder="1" applyAlignment="1" applyProtection="1">
      <alignment horizontal="left" vertical="top" wrapText="1"/>
      <protection/>
    </xf>
    <xf numFmtId="0" fontId="8" fillId="0" borderId="0" xfId="0" applyFont="1" applyBorder="1" applyAlignment="1">
      <alignment horizontal="left" vertical="top" wrapText="1"/>
    </xf>
    <xf numFmtId="0" fontId="0" fillId="0" borderId="0" xfId="0" applyFill="1" applyBorder="1" applyAlignment="1">
      <alignment/>
    </xf>
    <xf numFmtId="0" fontId="0" fillId="0" borderId="10" xfId="0" applyFill="1" applyBorder="1" applyAlignment="1">
      <alignment vertical="top" wrapText="1"/>
    </xf>
    <xf numFmtId="10" fontId="0" fillId="0" borderId="12" xfId="0" applyNumberFormat="1" applyBorder="1" applyAlignment="1">
      <alignment/>
    </xf>
    <xf numFmtId="0" fontId="0" fillId="0" borderId="19" xfId="0" applyBorder="1" applyAlignment="1">
      <alignment/>
    </xf>
    <xf numFmtId="0" fontId="0" fillId="0" borderId="23" xfId="0" applyBorder="1" applyAlignment="1">
      <alignment/>
    </xf>
    <xf numFmtId="0" fontId="0" fillId="0" borderId="0" xfId="0" applyFill="1" applyAlignment="1">
      <alignment vertical="top" wrapText="1"/>
    </xf>
    <xf numFmtId="0" fontId="13" fillId="0" borderId="10" xfId="0" applyFont="1" applyFill="1" applyBorder="1" applyAlignment="1">
      <alignment vertical="top" wrapText="1"/>
    </xf>
    <xf numFmtId="0" fontId="13" fillId="0" borderId="19" xfId="0" applyFont="1" applyFill="1" applyBorder="1" applyAlignment="1">
      <alignment horizontal="center" vertical="top" wrapText="1"/>
    </xf>
    <xf numFmtId="0" fontId="0" fillId="0" borderId="0" xfId="0" applyFill="1" applyAlignment="1">
      <alignment horizontal="center" vertical="top" wrapText="1"/>
    </xf>
    <xf numFmtId="0" fontId="13" fillId="0" borderId="10"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4" xfId="0" applyFont="1" applyFill="1" applyBorder="1" applyAlignment="1">
      <alignment horizontal="center" vertical="top" wrapText="1"/>
    </xf>
    <xf numFmtId="0" fontId="22"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6" xfId="0" applyFont="1" applyBorder="1" applyAlignment="1">
      <alignment horizontal="center" vertical="top" wrapText="1"/>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8" xfId="0" applyFont="1" applyBorder="1" applyAlignment="1">
      <alignment horizontal="center"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Fill="1" applyAlignment="1">
      <alignment horizontal="left" wrapText="1" indent="2"/>
    </xf>
    <xf numFmtId="0" fontId="9" fillId="0" borderId="0" xfId="0" applyFont="1" applyFill="1" applyAlignment="1">
      <alignment horizontal="left" wrapText="1" indent="2"/>
    </xf>
    <xf numFmtId="0" fontId="0" fillId="0" borderId="10" xfId="0" applyFill="1" applyBorder="1" applyAlignment="1">
      <alignment horizontal="left" vertical="center" indent="1"/>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0" fillId="0" borderId="12" xfId="0" applyFill="1" applyBorder="1" applyAlignment="1">
      <alignment vertical="top" wrapText="1"/>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0"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20"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11" fillId="0" borderId="0" xfId="0" applyFont="1" applyFill="1" applyAlignment="1">
      <alignment wrapText="1"/>
    </xf>
    <xf numFmtId="0" fontId="11" fillId="0" borderId="22" xfId="0" applyFont="1" applyFill="1" applyBorder="1" applyAlignment="1">
      <alignment horizontal="left" vertical="top" wrapText="1"/>
    </xf>
    <xf numFmtId="0" fontId="2" fillId="0" borderId="0" xfId="0" applyFont="1" applyFill="1" applyAlignment="1">
      <alignment wrapText="1"/>
    </xf>
    <xf numFmtId="0" fontId="8"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0" fillId="35" borderId="27" xfId="0" applyFont="1" applyFill="1" applyBorder="1" applyAlignment="1">
      <alignment vertical="top" wrapText="1"/>
    </xf>
    <xf numFmtId="0" fontId="10" fillId="0" borderId="28" xfId="0" applyFont="1" applyFill="1" applyBorder="1" applyAlignment="1">
      <alignment vertical="top" wrapText="1"/>
    </xf>
    <xf numFmtId="0" fontId="10"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0" fontId="2" fillId="36" borderId="10" xfId="0" applyFont="1" applyFill="1" applyBorder="1" applyAlignment="1">
      <alignment horizontal="center" vertical="center" wrapText="1"/>
    </xf>
    <xf numFmtId="0" fontId="10" fillId="36"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horizontal="left" vertical="top" wrapText="1"/>
    </xf>
    <xf numFmtId="0" fontId="0" fillId="0" borderId="0" xfId="0" applyAlignment="1">
      <alignment horizontal="center" vertical="center"/>
    </xf>
    <xf numFmtId="0" fontId="0" fillId="0" borderId="0" xfId="0" applyFont="1" applyAlignment="1">
      <alignment vertical="top" wrapText="1"/>
    </xf>
    <xf numFmtId="0" fontId="0" fillId="0" borderId="0" xfId="0" applyFont="1" applyFill="1" applyAlignment="1">
      <alignment horizontal="left" vertical="top"/>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0" fillId="0" borderId="0" xfId="0" applyFont="1" applyFill="1" applyBorder="1" applyAlignment="1">
      <alignment horizontal="left" vertical="center" wrapText="1"/>
    </xf>
    <xf numFmtId="37" fontId="0" fillId="0" borderId="0" xfId="42" applyNumberFormat="1" applyBorder="1" applyAlignment="1">
      <alignment horizontal="right"/>
    </xf>
    <xf numFmtId="37" fontId="2" fillId="0" borderId="0" xfId="42" applyNumberFormat="1" applyFont="1" applyBorder="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right"/>
    </xf>
    <xf numFmtId="37" fontId="0" fillId="0" borderId="0" xfId="0" applyNumberFormat="1" applyBorder="1" applyAlignment="1">
      <alignment horizontal="right"/>
    </xf>
    <xf numFmtId="0" fontId="0" fillId="0" borderId="0" xfId="0" applyFill="1" applyBorder="1" applyAlignment="1">
      <alignment horizontal="left" vertical="center" wrapText="1"/>
    </xf>
    <xf numFmtId="0" fontId="13" fillId="0" borderId="0" xfId="0" applyFont="1" applyBorder="1" applyAlignment="1">
      <alignment horizontal="center" vertical="center" wrapText="1"/>
    </xf>
    <xf numFmtId="37" fontId="2" fillId="0" borderId="0" xfId="0" applyNumberFormat="1" applyFont="1" applyBorder="1" applyAlignment="1">
      <alignment horizontal="right"/>
    </xf>
    <xf numFmtId="9" fontId="0" fillId="0" borderId="0" xfId="59" applyBorder="1" applyAlignment="1">
      <alignment horizontal="right"/>
    </xf>
    <xf numFmtId="9" fontId="0" fillId="0" borderId="0" xfId="0" applyNumberFormat="1" applyBorder="1" applyAlignment="1">
      <alignment horizontal="right"/>
    </xf>
    <xf numFmtId="1" fontId="0" fillId="0" borderId="0" xfId="0" applyNumberFormat="1" applyFont="1" applyBorder="1" applyAlignment="1">
      <alignment horizontal="right" vertical="center" wrapText="1"/>
    </xf>
    <xf numFmtId="9" fontId="0" fillId="0" borderId="0" xfId="59" applyFont="1" applyBorder="1" applyAlignment="1">
      <alignment horizontal="right"/>
    </xf>
    <xf numFmtId="0" fontId="2" fillId="0" borderId="0" xfId="0" applyFont="1" applyFill="1" applyBorder="1" applyAlignment="1">
      <alignment horizontal="center" vertical="center"/>
    </xf>
    <xf numFmtId="37" fontId="0" fillId="0" borderId="0" xfId="42" applyNumberFormat="1" applyFill="1" applyBorder="1" applyAlignment="1">
      <alignment horizontal="right"/>
    </xf>
    <xf numFmtId="37" fontId="2" fillId="0" borderId="0" xfId="42" applyNumberFormat="1" applyFont="1" applyFill="1" applyBorder="1" applyAlignment="1">
      <alignment horizontal="right"/>
    </xf>
    <xf numFmtId="0" fontId="3" fillId="0" borderId="0" xfId="0" applyFont="1" applyFill="1" applyBorder="1" applyAlignment="1">
      <alignment horizontal="right"/>
    </xf>
    <xf numFmtId="0" fontId="0" fillId="0" borderId="0" xfId="0" applyBorder="1" applyAlignment="1">
      <alignment horizontal="left" vertical="center" wrapText="1"/>
    </xf>
    <xf numFmtId="49" fontId="0" fillId="0" borderId="0" xfId="0" applyNumberFormat="1" applyBorder="1" applyAlignment="1">
      <alignment/>
    </xf>
    <xf numFmtId="0" fontId="13" fillId="0" borderId="0" xfId="0" applyFont="1" applyBorder="1" applyAlignment="1">
      <alignment wrapText="1"/>
    </xf>
    <xf numFmtId="0" fontId="0" fillId="0" borderId="0" xfId="0" applyFont="1" applyBorder="1" applyAlignment="1">
      <alignment horizontal="center" vertical="center" wrapText="1"/>
    </xf>
    <xf numFmtId="1" fontId="0" fillId="0" borderId="0" xfId="0" applyNumberFormat="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horizontal="left" vertical="top" wrapText="1"/>
    </xf>
    <xf numFmtId="0" fontId="8"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xf>
    <xf numFmtId="5" fontId="0" fillId="0" borderId="0" xfId="0" applyNumberFormat="1" applyFill="1" applyBorder="1" applyAlignment="1">
      <alignment/>
    </xf>
    <xf numFmtId="175" fontId="2" fillId="0" borderId="0" xfId="0" applyNumberFormat="1" applyFont="1" applyFill="1" applyBorder="1" applyAlignment="1">
      <alignment/>
    </xf>
    <xf numFmtId="175" fontId="0" fillId="0" borderId="0" xfId="0" applyNumberFormat="1" applyFill="1" applyBorder="1" applyAlignment="1">
      <alignment/>
    </xf>
    <xf numFmtId="0" fontId="0" fillId="0" borderId="0" xfId="0" applyFill="1" applyBorder="1" applyAlignment="1">
      <alignment/>
    </xf>
    <xf numFmtId="0" fontId="4" fillId="0" borderId="0" xfId="0" applyFont="1" applyFill="1" applyBorder="1" applyAlignment="1">
      <alignment horizontal="center" wrapText="1"/>
    </xf>
    <xf numFmtId="0" fontId="13" fillId="0" borderId="0" xfId="0" applyFont="1" applyFill="1" applyBorder="1" applyAlignment="1">
      <alignment horizontal="center" vertical="center"/>
    </xf>
    <xf numFmtId="176" fontId="13" fillId="0" borderId="0" xfId="59" applyNumberFormat="1" applyFont="1" applyFill="1" applyBorder="1" applyAlignment="1">
      <alignment horizontal="center" vertical="center"/>
    </xf>
    <xf numFmtId="177" fontId="13" fillId="0" borderId="0" xfId="44" applyNumberFormat="1" applyFont="1" applyFill="1" applyBorder="1" applyAlignment="1">
      <alignment horizontal="center" vertical="center"/>
    </xf>
    <xf numFmtId="178" fontId="13" fillId="0" borderId="0" xfId="44" applyNumberFormat="1" applyFont="1" applyFill="1" applyBorder="1" applyAlignment="1">
      <alignment horizontal="center" vertical="center"/>
    </xf>
    <xf numFmtId="9" fontId="2" fillId="0" borderId="0" xfId="0" applyNumberFormat="1" applyFont="1" applyFill="1" applyBorder="1" applyAlignment="1">
      <alignment horizontal="right" wrapText="1"/>
    </xf>
    <xf numFmtId="174" fontId="2" fillId="0" borderId="0" xfId="0" applyNumberFormat="1" applyFont="1" applyFill="1" applyBorder="1" applyAlignment="1">
      <alignment horizontal="right" wrapText="1"/>
    </xf>
    <xf numFmtId="1" fontId="0" fillId="0" borderId="0" xfId="0" applyNumberFormat="1" applyFill="1" applyBorder="1" applyAlignment="1">
      <alignment horizontal="right"/>
    </xf>
    <xf numFmtId="0" fontId="0" fillId="0" borderId="0" xfId="0" applyFill="1" applyBorder="1" applyAlignment="1">
      <alignment horizontal="center"/>
    </xf>
    <xf numFmtId="174" fontId="0" fillId="0" borderId="0" xfId="0" applyNumberFormat="1" applyFill="1" applyBorder="1" applyAlignment="1">
      <alignment horizontal="right"/>
    </xf>
    <xf numFmtId="178" fontId="0" fillId="0" borderId="0" xfId="44" applyNumberFormat="1" applyFont="1" applyFill="1" applyBorder="1" applyAlignment="1">
      <alignment horizontal="center"/>
    </xf>
    <xf numFmtId="0" fontId="0" fillId="0" borderId="0" xfId="0" applyFill="1" applyBorder="1" applyAlignment="1" quotePrefix="1">
      <alignment horizontal="center"/>
    </xf>
    <xf numFmtId="0" fontId="0" fillId="0" borderId="0" xfId="0" applyFill="1" applyAlignment="1">
      <alignment horizontal="left" vertical="top"/>
    </xf>
    <xf numFmtId="0" fontId="13" fillId="0" borderId="0" xfId="0" applyFont="1" applyFill="1" applyBorder="1" applyAlignment="1">
      <alignment vertical="top" wrapText="1"/>
    </xf>
    <xf numFmtId="0" fontId="13" fillId="0" borderId="0" xfId="0" applyFont="1" applyFill="1" applyBorder="1" applyAlignment="1">
      <alignment horizontal="center" vertical="top" wrapText="1"/>
    </xf>
    <xf numFmtId="0" fontId="22" fillId="0" borderId="0" xfId="0" applyFont="1" applyFill="1" applyBorder="1" applyAlignment="1">
      <alignment vertical="top" wrapText="1"/>
    </xf>
    <xf numFmtId="0" fontId="13" fillId="0" borderId="0" xfId="0" applyFont="1" applyBorder="1" applyAlignment="1">
      <alignment horizontal="center"/>
    </xf>
    <xf numFmtId="49" fontId="2" fillId="0" borderId="0" xfId="0" applyNumberFormat="1" applyFont="1" applyBorder="1" applyAlignment="1">
      <alignment horizontal="center"/>
    </xf>
    <xf numFmtId="0" fontId="10" fillId="0" borderId="0" xfId="0" applyFont="1" applyBorder="1" applyAlignment="1">
      <alignment horizontal="center" vertical="top" wrapText="1"/>
    </xf>
    <xf numFmtId="0" fontId="10" fillId="0" borderId="0" xfId="0" applyFont="1" applyFill="1" applyBorder="1" applyAlignment="1">
      <alignment horizontal="center" vertical="top" wrapText="1"/>
    </xf>
    <xf numFmtId="49" fontId="0" fillId="0" borderId="0" xfId="0" applyNumberFormat="1" applyFill="1" applyBorder="1" applyAlignment="1">
      <alignment horizontal="left" vertical="center" indent="2"/>
    </xf>
    <xf numFmtId="176" fontId="0" fillId="0" borderId="10" xfId="0" applyNumberFormat="1" applyBorder="1" applyAlignment="1">
      <alignment horizontal="right"/>
    </xf>
    <xf numFmtId="176" fontId="0" fillId="0" borderId="10" xfId="59" applyNumberFormat="1" applyBorder="1" applyAlignment="1">
      <alignment horizontal="right"/>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169" fontId="0" fillId="0" borderId="10" xfId="0" applyNumberFormat="1" applyFont="1" applyBorder="1" applyAlignment="1" quotePrefix="1">
      <alignment horizontal="center" vertical="center"/>
    </xf>
    <xf numFmtId="0" fontId="0" fillId="0" borderId="10" xfId="0" applyFont="1" applyFill="1" applyBorder="1" applyAlignment="1">
      <alignment horizontal="center" vertical="top" wrapText="1"/>
    </xf>
    <xf numFmtId="0" fontId="0" fillId="0" borderId="10" xfId="0" applyFont="1" applyBorder="1" applyAlignment="1">
      <alignment horizontal="center" vertical="center"/>
    </xf>
    <xf numFmtId="171" fontId="0" fillId="0" borderId="10" xfId="0" applyNumberFormat="1" applyFont="1" applyBorder="1" applyAlignment="1" quotePrefix="1">
      <alignment horizontal="right" vertical="top"/>
    </xf>
    <xf numFmtId="0" fontId="0" fillId="0" borderId="10" xfId="0" applyFont="1" applyBorder="1" applyAlignment="1" quotePrefix="1">
      <alignment/>
    </xf>
    <xf numFmtId="0" fontId="0"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37" borderId="24" xfId="0" applyFill="1" applyBorder="1" applyAlignment="1">
      <alignment/>
    </xf>
    <xf numFmtId="0" fontId="0" fillId="37" borderId="18" xfId="0" applyFill="1" applyBorder="1" applyAlignment="1">
      <alignment/>
    </xf>
    <xf numFmtId="0" fontId="0" fillId="37" borderId="0" xfId="0" applyFill="1" applyBorder="1" applyAlignment="1">
      <alignment/>
    </xf>
    <xf numFmtId="0" fontId="0" fillId="37" borderId="23" xfId="0" applyFill="1" applyBorder="1" applyAlignment="1">
      <alignment/>
    </xf>
    <xf numFmtId="0" fontId="0" fillId="37" borderId="11" xfId="0" applyFill="1" applyBorder="1" applyAlignment="1">
      <alignment/>
    </xf>
    <xf numFmtId="0" fontId="0" fillId="37" borderId="17" xfId="0" applyFill="1" applyBorder="1" applyAlignment="1">
      <alignment/>
    </xf>
    <xf numFmtId="171" fontId="0" fillId="0" borderId="0" xfId="0" applyNumberFormat="1" applyFont="1" applyBorder="1" applyAlignment="1" quotePrefix="1">
      <alignment horizontal="right" vertical="top"/>
    </xf>
    <xf numFmtId="176" fontId="0" fillId="0" borderId="10" xfId="59" applyNumberFormat="1" applyFont="1" applyBorder="1" applyAlignment="1">
      <alignment horizontal="right"/>
    </xf>
    <xf numFmtId="176" fontId="0" fillId="0" borderId="10" xfId="0" applyNumberFormat="1" applyBorder="1" applyAlignment="1">
      <alignment horizontal="right" wrapText="1"/>
    </xf>
    <xf numFmtId="182" fontId="0" fillId="0" borderId="10" xfId="0" applyNumberFormat="1" applyBorder="1" applyAlignment="1">
      <alignment horizontal="right"/>
    </xf>
    <xf numFmtId="0" fontId="9" fillId="0" borderId="0" xfId="0" applyFont="1" applyFill="1" applyAlignment="1">
      <alignment wrapText="1"/>
    </xf>
    <xf numFmtId="0" fontId="0" fillId="0" borderId="0" xfId="0" applyFill="1" applyAlignment="1">
      <alignment wrapText="1"/>
    </xf>
    <xf numFmtId="0" fontId="18" fillId="0" borderId="0" xfId="53" applyAlignment="1" applyProtection="1">
      <alignment/>
      <protection/>
    </xf>
    <xf numFmtId="17" fontId="0" fillId="0" borderId="11" xfId="0" applyNumberFormat="1" applyFont="1" applyBorder="1" applyAlignment="1" quotePrefix="1">
      <alignment horizontal="left" vertical="top" wrapText="1"/>
    </xf>
    <xf numFmtId="49" fontId="0" fillId="0" borderId="10" xfId="0" applyNumberFormat="1" applyFont="1" applyBorder="1" applyAlignment="1">
      <alignment horizontal="center" vertical="center" wrapText="1"/>
    </xf>
    <xf numFmtId="0" fontId="13" fillId="0" borderId="0" xfId="0" applyFont="1" applyFill="1" applyBorder="1" applyAlignment="1">
      <alignment horizontal="left" vertical="center"/>
    </xf>
    <xf numFmtId="171" fontId="0" fillId="0" borderId="10" xfId="0" applyNumberFormat="1" applyFont="1" applyBorder="1" applyAlignment="1" quotePrefix="1">
      <alignment horizontal="right"/>
    </xf>
    <xf numFmtId="171" fontId="0" fillId="0" borderId="21" xfId="0" applyNumberFormat="1" applyFont="1" applyBorder="1" applyAlignment="1" quotePrefix="1">
      <alignment/>
    </xf>
    <xf numFmtId="0" fontId="0" fillId="0" borderId="0" xfId="0" applyFont="1" applyFill="1" applyBorder="1" applyAlignment="1">
      <alignment/>
    </xf>
    <xf numFmtId="0" fontId="0" fillId="0" borderId="10" xfId="0" applyFont="1" applyBorder="1" applyAlignment="1">
      <alignment horizontal="right" vertical="top" wrapText="1"/>
    </xf>
    <xf numFmtId="0" fontId="2" fillId="0" borderId="0" xfId="0" applyFont="1" applyAlignment="1">
      <alignment horizontal="left" vertical="top"/>
    </xf>
    <xf numFmtId="9" fontId="0" fillId="0" borderId="10" xfId="0" applyNumberFormat="1" applyFont="1" applyBorder="1" applyAlignment="1">
      <alignment horizontal="center" vertical="center" wrapText="1"/>
    </xf>
    <xf numFmtId="9" fontId="0" fillId="0" borderId="10" xfId="0" applyNumberFormat="1" applyFont="1" applyBorder="1" applyAlignment="1">
      <alignment horizontal="right"/>
    </xf>
    <xf numFmtId="9" fontId="0" fillId="0" borderId="10" xfId="59" applyNumberFormat="1" applyFont="1" applyBorder="1" applyAlignment="1">
      <alignment horizontal="right"/>
    </xf>
    <xf numFmtId="0" fontId="0" fillId="0" borderId="0" xfId="0" applyFont="1" applyAlignment="1">
      <alignment/>
    </xf>
    <xf numFmtId="49" fontId="0" fillId="0" borderId="10" xfId="0" applyNumberFormat="1" applyFont="1" applyBorder="1" applyAlignment="1">
      <alignment horizontal="center" vertical="center"/>
    </xf>
    <xf numFmtId="0" fontId="2" fillId="33"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13" fillId="0" borderId="0" xfId="0" applyFont="1" applyFill="1" applyBorder="1" applyAlignment="1">
      <alignment horizontal="left"/>
    </xf>
    <xf numFmtId="176" fontId="0" fillId="0" borderId="0" xfId="59" applyNumberFormat="1" applyFont="1" applyAlignment="1">
      <alignment/>
    </xf>
    <xf numFmtId="182" fontId="0" fillId="0" borderId="10" xfId="0" applyNumberFormat="1" applyFont="1" applyBorder="1" applyAlignment="1">
      <alignment vertical="top"/>
    </xf>
    <xf numFmtId="0" fontId="13" fillId="0" borderId="0" xfId="0" applyFont="1" applyFill="1" applyBorder="1" applyAlignment="1">
      <alignment horizontal="left" vertical="top"/>
    </xf>
    <xf numFmtId="37" fontId="0" fillId="0" borderId="0" xfId="42" applyNumberFormat="1" applyFont="1" applyFill="1" applyBorder="1" applyAlignment="1">
      <alignment horizontal="left"/>
    </xf>
    <xf numFmtId="0" fontId="0" fillId="0" borderId="0" xfId="0" applyFont="1" applyFill="1" applyBorder="1" applyAlignment="1">
      <alignment horizontal="center" vertical="center" wrapText="1"/>
    </xf>
    <xf numFmtId="2" fontId="2" fillId="0" borderId="10" xfId="59" applyNumberFormat="1" applyFont="1" applyBorder="1" applyAlignment="1">
      <alignment horizontal="center" vertical="center"/>
    </xf>
    <xf numFmtId="186" fontId="10" fillId="0" borderId="0" xfId="59" applyNumberFormat="1" applyFont="1" applyFill="1" applyBorder="1" applyAlignment="1">
      <alignment horizontal="center" vertical="top" wrapText="1"/>
    </xf>
    <xf numFmtId="186" fontId="10" fillId="0" borderId="0" xfId="0" applyNumberFormat="1" applyFont="1" applyFill="1" applyBorder="1" applyAlignment="1">
      <alignment horizontal="center" vertical="top" wrapText="1"/>
    </xf>
    <xf numFmtId="0" fontId="1" fillId="33"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top"/>
    </xf>
    <xf numFmtId="0" fontId="6" fillId="0" borderId="0" xfId="0" applyFont="1" applyBorder="1" applyAlignment="1">
      <alignment horizontal="center" wrapText="1"/>
    </xf>
    <xf numFmtId="0" fontId="11" fillId="33" borderId="10" xfId="0" applyFont="1" applyFill="1" applyBorder="1" applyAlignment="1">
      <alignment/>
    </xf>
    <xf numFmtId="0" fontId="10" fillId="0" borderId="0" xfId="0" applyFont="1" applyFill="1" applyAlignment="1">
      <alignment/>
    </xf>
    <xf numFmtId="0" fontId="5" fillId="0" borderId="0" xfId="0" applyFont="1" applyAlignment="1">
      <alignment horizontal="left" vertical="top"/>
    </xf>
    <xf numFmtId="0" fontId="2" fillId="0" borderId="0" xfId="0" applyFont="1" applyAlignment="1">
      <alignment/>
    </xf>
    <xf numFmtId="0" fontId="8" fillId="0" borderId="10" xfId="0" applyFont="1" applyBorder="1" applyAlignment="1">
      <alignment horizontal="left" vertical="top" wrapText="1"/>
    </xf>
    <xf numFmtId="0" fontId="2" fillId="0" borderId="0" xfId="0" applyFont="1" applyAlignment="1">
      <alignment vertical="top" wrapText="1"/>
    </xf>
    <xf numFmtId="0" fontId="4" fillId="0" borderId="10" xfId="0" applyFont="1" applyBorder="1" applyAlignment="1">
      <alignment horizontal="center" wrapText="1"/>
    </xf>
    <xf numFmtId="0" fontId="4" fillId="0" borderId="14" xfId="0" applyFont="1" applyBorder="1" applyAlignment="1">
      <alignment horizontal="center" wrapText="1"/>
    </xf>
    <xf numFmtId="0" fontId="8" fillId="0" borderId="25" xfId="0" applyFont="1" applyFill="1" applyBorder="1" applyAlignment="1">
      <alignment/>
    </xf>
    <xf numFmtId="0" fontId="5" fillId="0" borderId="0" xfId="0" applyFont="1" applyAlignment="1">
      <alignment vertical="top"/>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34" borderId="15" xfId="0" applyFont="1" applyFill="1" applyBorder="1" applyAlignment="1">
      <alignment vertical="center"/>
    </xf>
    <xf numFmtId="0" fontId="26" fillId="34" borderId="19" xfId="0" applyFont="1" applyFill="1" applyBorder="1" applyAlignment="1">
      <alignment vertical="center"/>
    </xf>
    <xf numFmtId="0" fontId="26" fillId="34" borderId="14" xfId="0" applyFont="1" applyFill="1" applyBorder="1" applyAlignment="1">
      <alignment vertical="center"/>
    </xf>
    <xf numFmtId="0" fontId="26" fillId="34" borderId="0" xfId="0" applyFont="1" applyFill="1" applyBorder="1" applyAlignment="1">
      <alignment vertical="center"/>
    </xf>
    <xf numFmtId="0" fontId="8" fillId="0" borderId="0" xfId="0" applyFont="1" applyFill="1" applyAlignment="1">
      <alignment horizontal="left" wrapText="1" indent="1"/>
    </xf>
    <xf numFmtId="0" fontId="8" fillId="0" borderId="0" xfId="0" applyFont="1" applyFill="1" applyAlignment="1">
      <alignment/>
    </xf>
    <xf numFmtId="0" fontId="11" fillId="0" borderId="0" xfId="0" applyFont="1" applyAlignment="1">
      <alignment/>
    </xf>
    <xf numFmtId="0" fontId="27" fillId="0" borderId="0" xfId="0" applyFont="1" applyAlignment="1">
      <alignment horizontal="center" vertical="top" wrapText="1"/>
    </xf>
    <xf numFmtId="0" fontId="9" fillId="0" borderId="0" xfId="0" applyFont="1" applyAlignment="1">
      <alignment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8" fillId="0" borderId="0" xfId="0" applyFont="1" applyAlignment="1">
      <alignment vertical="top" wrapText="1"/>
    </xf>
    <xf numFmtId="0" fontId="9" fillId="33" borderId="10" xfId="0" applyFont="1" applyFill="1" applyBorder="1" applyAlignment="1">
      <alignment vertical="top" wrapText="1"/>
    </xf>
    <xf numFmtId="0" fontId="29" fillId="0" borderId="10" xfId="0" applyFont="1" applyBorder="1" applyAlignment="1">
      <alignment horizontal="center" vertical="top" wrapText="1"/>
    </xf>
    <xf numFmtId="0" fontId="2" fillId="0" borderId="10" xfId="0" applyFont="1" applyBorder="1" applyAlignment="1">
      <alignment horizontal="center" wrapText="1"/>
    </xf>
    <xf numFmtId="0" fontId="11" fillId="0" borderId="10" xfId="0" applyFont="1" applyBorder="1" applyAlignment="1">
      <alignment horizontal="center" vertical="top" wrapText="1"/>
    </xf>
    <xf numFmtId="0" fontId="11" fillId="0" borderId="0" xfId="0" applyFont="1" applyBorder="1" applyAlignment="1">
      <alignment horizontal="center" vertical="top" wrapText="1"/>
    </xf>
    <xf numFmtId="0" fontId="8" fillId="0" borderId="10" xfId="0" applyFont="1" applyFill="1" applyBorder="1" applyAlignment="1">
      <alignment wrapText="1"/>
    </xf>
    <xf numFmtId="0" fontId="28" fillId="0" borderId="10" xfId="0" applyFont="1" applyBorder="1" applyAlignment="1">
      <alignment vertical="top" wrapText="1"/>
    </xf>
    <xf numFmtId="0" fontId="28" fillId="0" borderId="0" xfId="0" applyFont="1" applyBorder="1" applyAlignment="1">
      <alignment vertical="top" wrapText="1"/>
    </xf>
    <xf numFmtId="0" fontId="8" fillId="0" borderId="10" xfId="0" applyFont="1" applyBorder="1" applyAlignment="1">
      <alignment vertical="top" wrapText="1"/>
    </xf>
    <xf numFmtId="0" fontId="8" fillId="0" borderId="10" xfId="0" applyFont="1" applyBorder="1" applyAlignment="1">
      <alignment wrapText="1"/>
    </xf>
    <xf numFmtId="0" fontId="8" fillId="0" borderId="0" xfId="0" applyFont="1" applyBorder="1" applyAlignment="1">
      <alignment wrapText="1"/>
    </xf>
    <xf numFmtId="0" fontId="2" fillId="0" borderId="0" xfId="0" applyFont="1" applyFill="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applyBorder="1" applyAlignment="1">
      <alignment vertical="top" wrapText="1"/>
    </xf>
    <xf numFmtId="0" fontId="19" fillId="0" borderId="34" xfId="0" applyFont="1" applyFill="1" applyBorder="1" applyAlignment="1">
      <alignment horizontal="center"/>
    </xf>
    <xf numFmtId="0" fontId="19" fillId="0" borderId="35" xfId="0" applyFont="1" applyFill="1" applyBorder="1" applyAlignment="1">
      <alignment horizontal="center"/>
    </xf>
    <xf numFmtId="0" fontId="19" fillId="0" borderId="0" xfId="0" applyFont="1" applyFill="1" applyBorder="1" applyAlignment="1">
      <alignment horizontal="center"/>
    </xf>
    <xf numFmtId="0" fontId="30" fillId="0" borderId="0" xfId="0" applyFont="1" applyBorder="1" applyAlignment="1">
      <alignment vertical="top" wrapText="1"/>
    </xf>
    <xf numFmtId="0" fontId="8" fillId="0" borderId="10" xfId="0" applyFont="1" applyBorder="1" applyAlignment="1">
      <alignment horizontal="center" vertical="top" wrapText="1"/>
    </xf>
    <xf numFmtId="0" fontId="2" fillId="0" borderId="0" xfId="0" applyFont="1" applyFill="1" applyAlignment="1">
      <alignment horizontal="left" vertical="top"/>
    </xf>
    <xf numFmtId="0" fontId="28" fillId="0" borderId="0" xfId="0" applyFont="1" applyFill="1" applyAlignment="1">
      <alignment vertical="top" wrapText="1"/>
    </xf>
    <xf numFmtId="0" fontId="8" fillId="0" borderId="10" xfId="0" applyFont="1" applyFill="1" applyBorder="1" applyAlignment="1">
      <alignment vertical="top" wrapText="1"/>
    </xf>
    <xf numFmtId="0" fontId="31" fillId="0" borderId="0" xfId="0" applyFont="1" applyAlignment="1">
      <alignment wrapText="1"/>
    </xf>
    <xf numFmtId="0" fontId="11" fillId="0" borderId="0" xfId="0" applyFont="1" applyAlignment="1">
      <alignment horizontal="left" vertical="top" wrapText="1"/>
    </xf>
    <xf numFmtId="0" fontId="10" fillId="0" borderId="0" xfId="0" applyFont="1" applyAlignment="1">
      <alignment horizontal="left" wrapText="1"/>
    </xf>
    <xf numFmtId="0" fontId="8" fillId="0" borderId="10" xfId="0" applyFont="1" applyBorder="1" applyAlignment="1">
      <alignment horizontal="left" vertical="top"/>
    </xf>
    <xf numFmtId="176" fontId="0" fillId="0" borderId="10" xfId="0" applyNumberFormat="1" applyFont="1" applyBorder="1" applyAlignment="1">
      <alignment horizontal="right" vertical="center" wrapText="1"/>
    </xf>
    <xf numFmtId="0" fontId="2" fillId="33" borderId="10" xfId="0" applyFont="1" applyFill="1" applyBorder="1" applyAlignment="1">
      <alignment/>
    </xf>
    <xf numFmtId="0" fontId="2" fillId="0" borderId="0" xfId="0" applyFont="1" applyFill="1" applyBorder="1" applyAlignment="1">
      <alignment/>
    </xf>
    <xf numFmtId="9" fontId="0" fillId="0" borderId="0" xfId="59" applyFont="1" applyFill="1" applyBorder="1" applyAlignment="1">
      <alignment horizontal="center"/>
    </xf>
    <xf numFmtId="176" fontId="0" fillId="0" borderId="10" xfId="0" applyNumberFormat="1" applyBorder="1" applyAlignment="1">
      <alignment/>
    </xf>
    <xf numFmtId="0" fontId="8" fillId="0" borderId="10"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16" xfId="0" applyFont="1" applyBorder="1" applyAlignment="1">
      <alignment/>
    </xf>
    <xf numFmtId="0" fontId="8" fillId="0" borderId="16" xfId="0" applyFont="1" applyFill="1" applyBorder="1" applyAlignment="1">
      <alignment/>
    </xf>
    <xf numFmtId="0" fontId="2" fillId="0" borderId="0" xfId="0" applyFont="1" applyFill="1" applyAlignment="1">
      <alignment/>
    </xf>
    <xf numFmtId="0" fontId="9" fillId="0" borderId="0" xfId="0" applyFont="1" applyAlignment="1">
      <alignment/>
    </xf>
    <xf numFmtId="0" fontId="72" fillId="0" borderId="0" xfId="0" applyFont="1" applyAlignment="1">
      <alignment/>
    </xf>
    <xf numFmtId="0" fontId="1" fillId="0" borderId="0" xfId="0" applyFont="1" applyFill="1" applyAlignment="1">
      <alignment horizontal="center" vertical="center"/>
    </xf>
    <xf numFmtId="0" fontId="2" fillId="33" borderId="10" xfId="0" applyFont="1" applyFill="1" applyBorder="1" applyAlignment="1">
      <alignment vertical="center"/>
    </xf>
    <xf numFmtId="0" fontId="2" fillId="0" borderId="0" xfId="0" applyFont="1" applyBorder="1" applyAlignment="1">
      <alignment horizontal="center" vertical="center"/>
    </xf>
    <xf numFmtId="37" fontId="0" fillId="0" borderId="10" xfId="42" applyNumberFormat="1" applyFont="1" applyBorder="1" applyAlignment="1">
      <alignment horizontal="center" vertical="center"/>
    </xf>
    <xf numFmtId="37" fontId="0" fillId="0" borderId="0" xfId="42" applyNumberFormat="1" applyFont="1" applyBorder="1" applyAlignment="1">
      <alignment vertical="center"/>
    </xf>
    <xf numFmtId="0" fontId="2" fillId="0" borderId="10" xfId="0" applyFont="1" applyBorder="1" applyAlignment="1">
      <alignment vertical="center"/>
    </xf>
    <xf numFmtId="37" fontId="2" fillId="0" borderId="10" xfId="42"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14" xfId="0" applyFont="1" applyBorder="1" applyAlignment="1">
      <alignment horizontal="left" vertical="top" wrapText="1"/>
    </xf>
    <xf numFmtId="0" fontId="8" fillId="0" borderId="10" xfId="53" applyFont="1" applyBorder="1" applyAlignment="1" applyProtection="1">
      <alignment horizontal="left" vertical="top" wrapText="1"/>
      <protection/>
    </xf>
    <xf numFmtId="0" fontId="8"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18" fillId="0" borderId="10" xfId="53"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8"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0" xfId="0" applyAlignment="1">
      <alignment wrapText="1"/>
    </xf>
    <xf numFmtId="0" fontId="8" fillId="0" borderId="10" xfId="0" applyFont="1" applyBorder="1" applyAlignment="1">
      <alignment horizontal="left" vertical="top" wrapText="1"/>
    </xf>
    <xf numFmtId="0" fontId="11" fillId="33" borderId="15" xfId="0" applyFont="1" applyFill="1" applyBorder="1" applyAlignment="1">
      <alignment/>
    </xf>
    <xf numFmtId="0" fontId="0" fillId="0" borderId="19"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18"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20" xfId="0" applyBorder="1" applyAlignment="1">
      <alignment horizontal="left"/>
    </xf>
    <xf numFmtId="0" fontId="0" fillId="0" borderId="18" xfId="0" applyBorder="1" applyAlignment="1">
      <alignment horizontal="left"/>
    </xf>
    <xf numFmtId="0" fontId="2" fillId="0" borderId="24" xfId="0" applyFont="1" applyBorder="1" applyAlignment="1">
      <alignment horizontal="left" vertical="top" wrapText="1"/>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0" fillId="0" borderId="0" xfId="0" applyFont="1" applyFill="1" applyBorder="1" applyAlignment="1">
      <alignment/>
    </xf>
    <xf numFmtId="0" fontId="0" fillId="0" borderId="0" xfId="0" applyFill="1" applyBorder="1" applyAlignment="1">
      <alignment/>
    </xf>
    <xf numFmtId="0" fontId="8" fillId="0" borderId="16" xfId="0" applyFont="1" applyFill="1" applyBorder="1" applyAlignment="1">
      <alignment/>
    </xf>
    <xf numFmtId="0" fontId="0" fillId="0" borderId="23" xfId="0" applyFill="1" applyBorder="1" applyAlignment="1">
      <alignment/>
    </xf>
    <xf numFmtId="0" fontId="10" fillId="0" borderId="0" xfId="0" applyFont="1" applyFill="1" applyAlignment="1">
      <alignment/>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5" xfId="0" applyFill="1" applyBorder="1" applyAlignment="1" applyProtection="1">
      <alignment/>
      <protection locked="0"/>
    </xf>
    <xf numFmtId="0" fontId="0" fillId="0" borderId="19"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8" fillId="0" borderId="33" xfId="0" applyFont="1" applyBorder="1" applyAlignment="1">
      <alignment/>
    </xf>
    <xf numFmtId="0" fontId="0" fillId="0" borderId="33"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8" fillId="0" borderId="15" xfId="0" applyFont="1" applyBorder="1" applyAlignment="1">
      <alignment/>
    </xf>
    <xf numFmtId="0" fontId="0" fillId="0" borderId="10" xfId="0" applyBorder="1" applyAlignment="1">
      <alignment/>
    </xf>
    <xf numFmtId="0" fontId="30" fillId="0" borderId="0" xfId="0" applyFont="1" applyFill="1" applyAlignment="1">
      <alignment vertical="top" wrapText="1"/>
    </xf>
    <xf numFmtId="0" fontId="28" fillId="0" borderId="0" xfId="0" applyFont="1" applyFill="1" applyAlignment="1">
      <alignment vertical="top" wrapText="1"/>
    </xf>
    <xf numFmtId="0" fontId="0" fillId="0" borderId="0" xfId="0" applyFont="1" applyAlignment="1">
      <alignment horizontal="left" vertical="top" wrapText="1"/>
    </xf>
    <xf numFmtId="0" fontId="1" fillId="33" borderId="0" xfId="0" applyFont="1" applyFill="1" applyAlignment="1">
      <alignment horizontal="center" vertical="center"/>
    </xf>
    <xf numFmtId="0" fontId="0" fillId="0" borderId="0" xfId="0" applyAlignment="1">
      <alignment horizontal="center" vertical="center"/>
    </xf>
    <xf numFmtId="0" fontId="8" fillId="0" borderId="10" xfId="0" applyFont="1" applyBorder="1" applyAlignment="1">
      <alignment/>
    </xf>
    <xf numFmtId="0" fontId="0" fillId="0" borderId="18" xfId="0" applyFont="1" applyBorder="1" applyAlignment="1">
      <alignment wrapText="1"/>
    </xf>
    <xf numFmtId="0" fontId="0" fillId="0" borderId="12" xfId="0" applyBorder="1" applyAlignment="1">
      <alignment wrapText="1"/>
    </xf>
    <xf numFmtId="0" fontId="0" fillId="0" borderId="20" xfId="0" applyBorder="1" applyAlignment="1">
      <alignment wrapText="1"/>
    </xf>
    <xf numFmtId="0" fontId="11"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8" fillId="0" borderId="15" xfId="0" applyFont="1" applyBorder="1" applyAlignment="1">
      <alignment horizontal="left" vertical="top" wrapText="1"/>
    </xf>
    <xf numFmtId="0" fontId="11" fillId="33" borderId="10" xfId="0" applyFont="1" applyFill="1" applyBorder="1" applyAlignment="1">
      <alignment/>
    </xf>
    <xf numFmtId="0" fontId="0" fillId="33" borderId="10" xfId="0" applyFill="1" applyBorder="1" applyAlignment="1">
      <alignment/>
    </xf>
    <xf numFmtId="0" fontId="11" fillId="0" borderId="15" xfId="0" applyFont="1" applyBorder="1" applyAlignment="1">
      <alignment horizontal="center" vertical="top" wrapText="1"/>
    </xf>
    <xf numFmtId="0" fontId="0" fillId="0" borderId="19" xfId="0" applyBorder="1" applyAlignment="1">
      <alignment horizontal="center" vertical="top" wrapText="1"/>
    </xf>
    <xf numFmtId="0" fontId="0" fillId="0" borderId="19" xfId="0" applyBorder="1" applyAlignment="1">
      <alignment wrapText="1"/>
    </xf>
    <xf numFmtId="0" fontId="0" fillId="0" borderId="14" xfId="0" applyBorder="1" applyAlignment="1">
      <alignment wrapText="1"/>
    </xf>
    <xf numFmtId="0" fontId="8"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9"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3" fillId="0" borderId="21" xfId="0" applyFont="1" applyBorder="1" applyAlignment="1">
      <alignment wrapText="1"/>
    </xf>
    <xf numFmtId="0" fontId="13"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0" xfId="0" applyFont="1" applyAlignment="1">
      <alignment horizontal="left" vertical="top" wrapText="1"/>
    </xf>
    <xf numFmtId="0" fontId="11" fillId="0" borderId="0" xfId="0" applyFont="1" applyAlignment="1">
      <alignment horizontal="left" vertical="top" wrapText="1"/>
    </xf>
    <xf numFmtId="0" fontId="11" fillId="33" borderId="15" xfId="0" applyFont="1" applyFill="1" applyBorder="1" applyAlignment="1">
      <alignment/>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8"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5" fillId="0" borderId="0" xfId="0" applyFont="1" applyAlignment="1">
      <alignment horizontal="left" vertical="top"/>
    </xf>
    <xf numFmtId="0" fontId="8" fillId="0" borderId="0" xfId="0" applyFont="1" applyAlignment="1">
      <alignment horizontal="left" vertical="top" wrapText="1"/>
    </xf>
    <xf numFmtId="0" fontId="8"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5" fillId="0" borderId="15" xfId="0" applyFont="1" applyBorder="1" applyAlignment="1">
      <alignment horizontal="left" vertical="top" wrapText="1"/>
    </xf>
    <xf numFmtId="0" fontId="15" fillId="0" borderId="19" xfId="0" applyFont="1" applyBorder="1" applyAlignment="1">
      <alignment horizontal="left" vertical="top" wrapText="1"/>
    </xf>
    <xf numFmtId="0" fontId="15" fillId="0" borderId="14" xfId="0" applyFont="1" applyBorder="1" applyAlignment="1">
      <alignment horizontal="left" vertical="top" wrapText="1"/>
    </xf>
    <xf numFmtId="0" fontId="7" fillId="33" borderId="15" xfId="0" applyFont="1" applyFill="1" applyBorder="1" applyAlignment="1">
      <alignment/>
    </xf>
    <xf numFmtId="0" fontId="7" fillId="33" borderId="19" xfId="0" applyFont="1" applyFill="1" applyBorder="1" applyAlignment="1">
      <alignment/>
    </xf>
    <xf numFmtId="0" fontId="7" fillId="33" borderId="14" xfId="0" applyFont="1" applyFill="1" applyBorder="1" applyAlignment="1">
      <alignment/>
    </xf>
    <xf numFmtId="0" fontId="0" fillId="0" borderId="19" xfId="0" applyFill="1" applyBorder="1" applyAlignment="1">
      <alignment horizontal="left" vertical="top" wrapText="1"/>
    </xf>
    <xf numFmtId="0" fontId="0" fillId="33" borderId="15" xfId="0" applyFill="1" applyBorder="1" applyAlignment="1">
      <alignment/>
    </xf>
    <xf numFmtId="0" fontId="0" fillId="33" borderId="19"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9" fillId="0" borderId="0" xfId="0"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0" fillId="0" borderId="0" xfId="0" applyFont="1" applyFill="1" applyAlignment="1">
      <alignment wrapText="1"/>
    </xf>
    <xf numFmtId="0" fontId="0" fillId="0" borderId="19"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18" xfId="0" applyFill="1" applyBorder="1" applyAlignment="1">
      <alignment wrapText="1"/>
    </xf>
    <xf numFmtId="0" fontId="0" fillId="33" borderId="10" xfId="0" applyFill="1" applyBorder="1" applyAlignment="1">
      <alignment/>
    </xf>
    <xf numFmtId="0" fontId="13"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10" xfId="0" applyFont="1" applyFill="1" applyBorder="1" applyAlignment="1">
      <alignment vertical="top" wrapText="1"/>
    </xf>
    <xf numFmtId="0" fontId="0" fillId="0" borderId="10" xfId="0" applyFont="1" applyBorder="1" applyAlignment="1">
      <alignment vertical="top"/>
    </xf>
    <xf numFmtId="0" fontId="2" fillId="0" borderId="0" xfId="0" applyFont="1" applyAlignment="1">
      <alignment horizontal="left" vertical="top"/>
    </xf>
    <xf numFmtId="0" fontId="17"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left" vertical="top" wrapText="1"/>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9" fillId="0" borderId="0" xfId="0" applyFont="1" applyAlignment="1">
      <alignment horizontal="left" vertical="top" wrapText="1"/>
    </xf>
    <xf numFmtId="0" fontId="19" fillId="0" borderId="0" xfId="0" applyFont="1" applyAlignment="1">
      <alignment horizontal="left" vertical="top" wrapText="1"/>
    </xf>
    <xf numFmtId="0" fontId="0" fillId="0" borderId="0" xfId="0" applyFill="1" applyBorder="1" applyAlignment="1">
      <alignment horizontal="left" vertical="top"/>
    </xf>
    <xf numFmtId="9" fontId="0" fillId="0" borderId="0" xfId="59" applyFont="1" applyFill="1" applyBorder="1" applyAlignment="1">
      <alignment horizontal="right"/>
    </xf>
    <xf numFmtId="0" fontId="2" fillId="0" borderId="0" xfId="0" applyFont="1" applyFill="1" applyBorder="1" applyAlignment="1">
      <alignment wrapText="1"/>
    </xf>
    <xf numFmtId="0" fontId="0" fillId="0" borderId="0" xfId="0" applyFill="1" applyBorder="1" applyAlignment="1">
      <alignment wrapText="1"/>
    </xf>
    <xf numFmtId="10" fontId="0" fillId="0" borderId="0" xfId="59" applyNumberFormat="1" applyFont="1" applyFill="1" applyBorder="1" applyAlignment="1">
      <alignment/>
    </xf>
    <xf numFmtId="10" fontId="0" fillId="0" borderId="0" xfId="0" applyNumberFormat="1" applyFill="1" applyBorder="1" applyAlignment="1">
      <alignment/>
    </xf>
    <xf numFmtId="0" fontId="28" fillId="0" borderId="0" xfId="0" applyFont="1" applyFill="1" applyBorder="1" applyAlignment="1">
      <alignment vertical="top" wrapText="1"/>
    </xf>
    <xf numFmtId="171" fontId="0" fillId="0" borderId="10" xfId="0" applyNumberFormat="1" applyFont="1" applyBorder="1" applyAlignment="1" quotePrefix="1">
      <alignment horizontal="right" vertical="top"/>
    </xf>
    <xf numFmtId="0" fontId="2" fillId="0" borderId="0" xfId="0" applyFont="1" applyFill="1" applyBorder="1" applyAlignment="1" quotePrefix="1">
      <alignment horizontal="lef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7" xfId="0" applyNumberFormat="1" applyFill="1" applyBorder="1" applyAlignment="1">
      <alignment horizontal="center" vertical="center"/>
    </xf>
    <xf numFmtId="0" fontId="0" fillId="0" borderId="13" xfId="0" applyFont="1" applyFill="1" applyBorder="1" applyAlignment="1">
      <alignment horizontal="left" vertical="top" wrapText="1"/>
    </xf>
    <xf numFmtId="0" fontId="0" fillId="0" borderId="0" xfId="0" applyFill="1" applyBorder="1" applyAlignment="1">
      <alignment vertical="center"/>
    </xf>
    <xf numFmtId="9" fontId="0" fillId="0" borderId="0" xfId="59"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271</xdr:row>
      <xdr:rowOff>0</xdr:rowOff>
    </xdr:from>
    <xdr:to>
      <xdr:col>3</xdr:col>
      <xdr:colOff>971550</xdr:colOff>
      <xdr:row>279</xdr:row>
      <xdr:rowOff>66675</xdr:rowOff>
    </xdr:to>
    <xdr:pic>
      <xdr:nvPicPr>
        <xdr:cNvPr id="1" name="Picture 1"/>
        <xdr:cNvPicPr preferRelativeResize="1">
          <a:picLocks noChangeAspect="1"/>
        </xdr:cNvPicPr>
      </xdr:nvPicPr>
      <xdr:blipFill>
        <a:blip r:embed="rId1"/>
        <a:stretch>
          <a:fillRect/>
        </a:stretch>
      </xdr:blipFill>
      <xdr:spPr>
        <a:xfrm>
          <a:off x="295275" y="57759600"/>
          <a:ext cx="3752850" cy="1362075"/>
        </a:xfrm>
        <a:prstGeom prst="rect">
          <a:avLst/>
        </a:prstGeom>
        <a:noFill/>
        <a:ln w="1" cmpd="sng">
          <a:noFill/>
        </a:ln>
      </xdr:spPr>
    </xdr:pic>
    <xdr:clientData/>
  </xdr:twoCellAnchor>
  <xdr:twoCellAnchor editAs="oneCell">
    <xdr:from>
      <xdr:col>1</xdr:col>
      <xdr:colOff>0</xdr:colOff>
      <xdr:row>271</xdr:row>
      <xdr:rowOff>0</xdr:rowOff>
    </xdr:from>
    <xdr:to>
      <xdr:col>3</xdr:col>
      <xdr:colOff>981075</xdr:colOff>
      <xdr:row>279</xdr:row>
      <xdr:rowOff>66675</xdr:rowOff>
    </xdr:to>
    <xdr:pic>
      <xdr:nvPicPr>
        <xdr:cNvPr id="2" name="Picture 1"/>
        <xdr:cNvPicPr preferRelativeResize="1">
          <a:picLocks noChangeAspect="1"/>
        </xdr:cNvPicPr>
      </xdr:nvPicPr>
      <xdr:blipFill>
        <a:blip r:embed="rId1"/>
        <a:stretch>
          <a:fillRect/>
        </a:stretch>
      </xdr:blipFill>
      <xdr:spPr>
        <a:xfrm>
          <a:off x="295275" y="57759600"/>
          <a:ext cx="3762375" cy="1362075"/>
        </a:xfrm>
        <a:prstGeom prst="rect">
          <a:avLst/>
        </a:prstGeom>
        <a:noFill/>
        <a:ln w="1" cmpd="sng">
          <a:noFill/>
        </a:ln>
      </xdr:spPr>
    </xdr:pic>
    <xdr:clientData/>
  </xdr:twoCellAnchor>
  <xdr:twoCellAnchor editAs="oneCell">
    <xdr:from>
      <xdr:col>1</xdr:col>
      <xdr:colOff>0</xdr:colOff>
      <xdr:row>271</xdr:row>
      <xdr:rowOff>0</xdr:rowOff>
    </xdr:from>
    <xdr:to>
      <xdr:col>3</xdr:col>
      <xdr:colOff>981075</xdr:colOff>
      <xdr:row>279</xdr:row>
      <xdr:rowOff>66675</xdr:rowOff>
    </xdr:to>
    <xdr:pic>
      <xdr:nvPicPr>
        <xdr:cNvPr id="3" name="Picture 1"/>
        <xdr:cNvPicPr preferRelativeResize="1">
          <a:picLocks noChangeAspect="1"/>
        </xdr:cNvPicPr>
      </xdr:nvPicPr>
      <xdr:blipFill>
        <a:blip r:embed="rId1"/>
        <a:stretch>
          <a:fillRect/>
        </a:stretch>
      </xdr:blipFill>
      <xdr:spPr>
        <a:xfrm>
          <a:off x="295275" y="57759600"/>
          <a:ext cx="3762375" cy="1362075"/>
        </a:xfrm>
        <a:prstGeom prst="rect">
          <a:avLst/>
        </a:prstGeom>
        <a:noFill/>
        <a:ln w="1" cmpd="sng">
          <a:noFill/>
        </a:ln>
      </xdr:spPr>
    </xdr:pic>
    <xdr:clientData/>
  </xdr:twoCellAnchor>
  <xdr:twoCellAnchor editAs="oneCell">
    <xdr:from>
      <xdr:col>1</xdr:col>
      <xdr:colOff>0</xdr:colOff>
      <xdr:row>271</xdr:row>
      <xdr:rowOff>0</xdr:rowOff>
    </xdr:from>
    <xdr:to>
      <xdr:col>3</xdr:col>
      <xdr:colOff>981075</xdr:colOff>
      <xdr:row>279</xdr:row>
      <xdr:rowOff>66675</xdr:rowOff>
    </xdr:to>
    <xdr:pic>
      <xdr:nvPicPr>
        <xdr:cNvPr id="4" name="Picture 1"/>
        <xdr:cNvPicPr preferRelativeResize="1">
          <a:picLocks noChangeAspect="1"/>
        </xdr:cNvPicPr>
      </xdr:nvPicPr>
      <xdr:blipFill>
        <a:blip r:embed="rId1"/>
        <a:stretch>
          <a:fillRect/>
        </a:stretch>
      </xdr:blipFill>
      <xdr:spPr>
        <a:xfrm>
          <a:off x="295275" y="57759600"/>
          <a:ext cx="3762375" cy="13620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eorgefox.edu/college-admissions/scholarships/net-price-calculator.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1">
      <selection activeCell="A2" sqref="A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9" width="9.140625" style="0" customWidth="1"/>
    <col min="10" max="16384" width="0" style="0" hidden="1" customWidth="1"/>
  </cols>
  <sheetData>
    <row r="1" spans="1:4" ht="18">
      <c r="A1" s="494" t="s">
        <v>222</v>
      </c>
      <c r="B1" s="494"/>
      <c r="C1" s="494"/>
      <c r="D1" s="490"/>
    </row>
    <row r="2" spans="3:4" ht="12.75">
      <c r="C2" s="495"/>
      <c r="D2" s="495"/>
    </row>
    <row r="3" spans="1:4" ht="12.75">
      <c r="A3" s="2" t="s">
        <v>139</v>
      </c>
      <c r="B3" s="177" t="s">
        <v>140</v>
      </c>
      <c r="C3" s="50"/>
      <c r="D3" s="50"/>
    </row>
    <row r="4" spans="1:4" ht="12.75">
      <c r="A4" s="2" t="s">
        <v>139</v>
      </c>
      <c r="B4" s="178" t="s">
        <v>141</v>
      </c>
      <c r="C4" s="169"/>
      <c r="D4" s="485" t="s">
        <v>1095</v>
      </c>
    </row>
    <row r="5" spans="1:4" ht="12.75">
      <c r="A5" s="2" t="s">
        <v>139</v>
      </c>
      <c r="B5" s="178" t="s">
        <v>142</v>
      </c>
      <c r="C5" s="169"/>
      <c r="D5" s="11" t="s">
        <v>1096</v>
      </c>
    </row>
    <row r="6" spans="1:4" ht="12.75">
      <c r="A6" s="2" t="s">
        <v>139</v>
      </c>
      <c r="B6" s="178" t="s">
        <v>143</v>
      </c>
      <c r="C6" s="169"/>
      <c r="D6" s="169" t="s">
        <v>1049</v>
      </c>
    </row>
    <row r="7" spans="1:4" ht="12.75">
      <c r="A7" s="2" t="s">
        <v>139</v>
      </c>
      <c r="B7" s="178" t="s">
        <v>224</v>
      </c>
      <c r="C7" s="169"/>
      <c r="D7" s="169" t="s">
        <v>1050</v>
      </c>
    </row>
    <row r="8" spans="1:4" ht="12.75">
      <c r="A8" s="2" t="s">
        <v>139</v>
      </c>
      <c r="B8" s="178" t="s">
        <v>144</v>
      </c>
      <c r="C8" s="169"/>
      <c r="D8" s="169" t="s">
        <v>1051</v>
      </c>
    </row>
    <row r="9" spans="1:4" ht="12.75">
      <c r="A9" s="2" t="s">
        <v>139</v>
      </c>
      <c r="B9" s="178" t="s">
        <v>145</v>
      </c>
      <c r="C9" s="169"/>
      <c r="D9" s="169" t="s">
        <v>1052</v>
      </c>
    </row>
    <row r="10" spans="1:4" ht="12.75">
      <c r="A10" s="2" t="s">
        <v>139</v>
      </c>
      <c r="B10" s="178" t="s">
        <v>146</v>
      </c>
      <c r="C10" s="169"/>
      <c r="D10" s="169" t="s">
        <v>1053</v>
      </c>
    </row>
    <row r="11" spans="1:4" ht="12.75">
      <c r="A11" s="2" t="s">
        <v>139</v>
      </c>
      <c r="B11" s="178" t="s">
        <v>147</v>
      </c>
      <c r="C11" s="169"/>
      <c r="D11" s="169"/>
    </row>
    <row r="12" spans="1:8" ht="12.75">
      <c r="A12" s="2" t="s">
        <v>139</v>
      </c>
      <c r="B12" s="47" t="s">
        <v>148</v>
      </c>
      <c r="C12" s="50"/>
      <c r="D12" s="174"/>
      <c r="E12" s="173" t="s">
        <v>528</v>
      </c>
      <c r="F12" s="30" t="s">
        <v>529</v>
      </c>
      <c r="G12" s="32"/>
      <c r="H12" s="32"/>
    </row>
    <row r="13" spans="1:8" ht="12.75">
      <c r="A13" s="2"/>
      <c r="B13" s="47"/>
      <c r="C13" s="50"/>
      <c r="D13" s="174"/>
      <c r="E13" s="45" t="s">
        <v>1048</v>
      </c>
      <c r="F13" s="9"/>
      <c r="G13" s="34"/>
      <c r="H13" s="34"/>
    </row>
    <row r="14" spans="1:4" ht="12.75">
      <c r="A14" s="2" t="s">
        <v>139</v>
      </c>
      <c r="B14" s="179" t="s">
        <v>149</v>
      </c>
      <c r="C14" s="180"/>
      <c r="D14" s="181"/>
    </row>
    <row r="15" spans="1:4" ht="12.75">
      <c r="A15" s="2"/>
      <c r="B15" s="175" t="s">
        <v>1054</v>
      </c>
      <c r="C15" s="172"/>
      <c r="D15" s="176"/>
    </row>
    <row r="16" spans="1:4" ht="12.75">
      <c r="A16" s="2"/>
      <c r="B16" s="209"/>
      <c r="C16" s="210"/>
      <c r="D16" s="210"/>
    </row>
    <row r="17" spans="1:4" ht="53.25" customHeight="1">
      <c r="A17" s="216" t="s">
        <v>349</v>
      </c>
      <c r="B17" s="497" t="s">
        <v>743</v>
      </c>
      <c r="C17" s="497"/>
      <c r="D17" s="497"/>
    </row>
    <row r="18" spans="1:4" ht="53.25" customHeight="1">
      <c r="A18" s="2"/>
      <c r="B18" s="498"/>
      <c r="C18" s="499"/>
      <c r="D18" s="500"/>
    </row>
    <row r="19" spans="3:4" ht="12.75">
      <c r="C19" s="7"/>
      <c r="D19" s="7"/>
    </row>
    <row r="20" spans="1:4" ht="12.75">
      <c r="A20" s="2" t="s">
        <v>735</v>
      </c>
      <c r="B20" s="10" t="s">
        <v>223</v>
      </c>
      <c r="C20" s="496"/>
      <c r="D20" s="496"/>
    </row>
    <row r="21" spans="1:4" ht="12.75">
      <c r="A21" s="2" t="s">
        <v>735</v>
      </c>
      <c r="B21" s="9" t="s">
        <v>355</v>
      </c>
      <c r="C21" s="487" t="s">
        <v>1055</v>
      </c>
      <c r="D21" s="487"/>
    </row>
    <row r="22" spans="1:4" ht="12.75">
      <c r="A22" s="2" t="s">
        <v>735</v>
      </c>
      <c r="B22" s="9" t="s">
        <v>224</v>
      </c>
      <c r="C22" s="487" t="s">
        <v>1056</v>
      </c>
      <c r="D22" s="487"/>
    </row>
    <row r="23" spans="1:4" ht="12.75">
      <c r="A23" s="2" t="s">
        <v>735</v>
      </c>
      <c r="B23" s="167" t="s">
        <v>724</v>
      </c>
      <c r="C23" s="487" t="s">
        <v>1057</v>
      </c>
      <c r="D23" s="487"/>
    </row>
    <row r="24" spans="1:4" ht="12.75">
      <c r="A24" s="2" t="s">
        <v>735</v>
      </c>
      <c r="B24" s="167" t="s">
        <v>723</v>
      </c>
      <c r="C24" s="501"/>
      <c r="D24" s="502"/>
    </row>
    <row r="25" spans="1:4" ht="12.75">
      <c r="A25" s="2" t="s">
        <v>735</v>
      </c>
      <c r="B25" s="167" t="s">
        <v>724</v>
      </c>
      <c r="C25" s="501"/>
      <c r="D25" s="502"/>
    </row>
    <row r="26" spans="1:4" ht="12.75">
      <c r="A26" s="2" t="s">
        <v>735</v>
      </c>
      <c r="B26" s="9" t="s">
        <v>725</v>
      </c>
      <c r="C26" s="487" t="s">
        <v>1058</v>
      </c>
      <c r="D26" s="487"/>
    </row>
    <row r="27" spans="1:4" ht="12.75">
      <c r="A27" s="2" t="s">
        <v>735</v>
      </c>
      <c r="B27" s="9" t="s">
        <v>225</v>
      </c>
      <c r="C27" s="486" t="s">
        <v>1059</v>
      </c>
      <c r="D27" s="487"/>
    </row>
    <row r="28" spans="1:4" ht="12.75">
      <c r="A28" s="2" t="s">
        <v>735</v>
      </c>
      <c r="B28" s="9" t="s">
        <v>226</v>
      </c>
      <c r="C28" s="487" t="s">
        <v>1060</v>
      </c>
      <c r="D28" s="487"/>
    </row>
    <row r="29" spans="1:4" ht="12.75">
      <c r="A29" s="2" t="s">
        <v>735</v>
      </c>
      <c r="B29" s="9" t="s">
        <v>227</v>
      </c>
      <c r="C29" s="491" t="s">
        <v>1061</v>
      </c>
      <c r="D29" s="492"/>
    </row>
    <row r="30" spans="1:4" ht="12.75">
      <c r="A30" s="2" t="s">
        <v>735</v>
      </c>
      <c r="B30" s="9" t="s">
        <v>726</v>
      </c>
      <c r="C30" s="491" t="s">
        <v>1056</v>
      </c>
      <c r="D30" s="492"/>
    </row>
    <row r="31" spans="1:4" ht="12.75">
      <c r="A31" s="2" t="s">
        <v>735</v>
      </c>
      <c r="B31" s="9" t="s">
        <v>724</v>
      </c>
      <c r="C31" s="491" t="s">
        <v>1051</v>
      </c>
      <c r="D31" s="492"/>
    </row>
    <row r="32" spans="1:4" ht="12.75">
      <c r="A32" s="2" t="s">
        <v>735</v>
      </c>
      <c r="B32" s="9" t="s">
        <v>859</v>
      </c>
      <c r="C32" s="487" t="s">
        <v>1062</v>
      </c>
      <c r="D32" s="487"/>
    </row>
    <row r="33" spans="1:4" ht="12.75">
      <c r="A33" s="2" t="s">
        <v>735</v>
      </c>
      <c r="B33" s="9" t="s">
        <v>228</v>
      </c>
      <c r="C33" s="493" t="s">
        <v>1063</v>
      </c>
      <c r="D33" s="487"/>
    </row>
    <row r="34" spans="1:4" ht="38.25">
      <c r="A34" s="216" t="s">
        <v>735</v>
      </c>
      <c r="B34" s="245" t="s">
        <v>403</v>
      </c>
      <c r="C34" s="486" t="s">
        <v>1064</v>
      </c>
      <c r="D34" s="487"/>
    </row>
    <row r="35" spans="1:4" ht="51">
      <c r="A35" s="216" t="s">
        <v>735</v>
      </c>
      <c r="B35" s="244" t="s">
        <v>404</v>
      </c>
      <c r="C35" s="217"/>
      <c r="D35" s="218"/>
    </row>
    <row r="36" ht="12.75"/>
    <row r="37" spans="1:4" ht="12.75">
      <c r="A37" s="2" t="s">
        <v>736</v>
      </c>
      <c r="B37" s="488" t="s">
        <v>229</v>
      </c>
      <c r="C37" s="489"/>
      <c r="D37" s="490"/>
    </row>
    <row r="38" spans="1:3" ht="12.75">
      <c r="A38" s="2" t="s">
        <v>736</v>
      </c>
      <c r="B38" s="11" t="s">
        <v>230</v>
      </c>
      <c r="C38" s="75"/>
    </row>
    <row r="39" spans="1:3" ht="12.75">
      <c r="A39" s="2" t="s">
        <v>736</v>
      </c>
      <c r="B39" s="11" t="s">
        <v>231</v>
      </c>
      <c r="C39" s="75" t="s">
        <v>1048</v>
      </c>
    </row>
    <row r="40" spans="1:3" ht="12.75">
      <c r="A40" s="2" t="s">
        <v>736</v>
      </c>
      <c r="B40" s="11" t="s">
        <v>232</v>
      </c>
      <c r="C40" s="75"/>
    </row>
    <row r="41" spans="1:2" ht="12.75">
      <c r="A41" s="2"/>
      <c r="B41" s="3"/>
    </row>
    <row r="42" spans="1:2" ht="12.75">
      <c r="A42" s="2" t="s">
        <v>737</v>
      </c>
      <c r="B42" s="3" t="s">
        <v>727</v>
      </c>
    </row>
    <row r="43" spans="1:3" ht="12.75">
      <c r="A43" s="2" t="s">
        <v>737</v>
      </c>
      <c r="B43" s="11" t="s">
        <v>233</v>
      </c>
      <c r="C43" s="75" t="s">
        <v>1048</v>
      </c>
    </row>
    <row r="44" spans="1:3" ht="12.75">
      <c r="A44" s="2" t="s">
        <v>737</v>
      </c>
      <c r="B44" s="11" t="s">
        <v>234</v>
      </c>
      <c r="C44" s="75"/>
    </row>
    <row r="45" spans="1:3" ht="12.75">
      <c r="A45" s="2" t="s">
        <v>737</v>
      </c>
      <c r="B45" s="11" t="s">
        <v>235</v>
      </c>
      <c r="C45" s="75"/>
    </row>
    <row r="46" spans="1:2" ht="12.75">
      <c r="A46" s="2"/>
      <c r="B46" s="3"/>
    </row>
    <row r="47" spans="1:3" ht="12.75">
      <c r="A47" s="2" t="s">
        <v>738</v>
      </c>
      <c r="B47" s="3" t="s">
        <v>236</v>
      </c>
      <c r="C47" s="5"/>
    </row>
    <row r="48" spans="1:3" ht="12.75">
      <c r="A48" s="2" t="s">
        <v>738</v>
      </c>
      <c r="B48" s="11" t="s">
        <v>237</v>
      </c>
      <c r="C48" s="75" t="s">
        <v>1048</v>
      </c>
    </row>
    <row r="49" spans="1:3" ht="12.75">
      <c r="A49" s="2" t="s">
        <v>738</v>
      </c>
      <c r="B49" s="11" t="s">
        <v>238</v>
      </c>
      <c r="C49" s="74"/>
    </row>
    <row r="50" spans="1:3" ht="12.75">
      <c r="A50" s="2" t="s">
        <v>738</v>
      </c>
      <c r="B50" s="11" t="s">
        <v>239</v>
      </c>
      <c r="C50" s="74"/>
    </row>
    <row r="51" spans="1:3" ht="12.75">
      <c r="A51" s="2" t="s">
        <v>738</v>
      </c>
      <c r="B51" s="12" t="s">
        <v>240</v>
      </c>
      <c r="C51" s="74"/>
    </row>
    <row r="52" spans="1:3" ht="12.75">
      <c r="A52" s="2" t="s">
        <v>738</v>
      </c>
      <c r="B52" s="11" t="s">
        <v>241</v>
      </c>
      <c r="C52" s="74"/>
    </row>
    <row r="53" spans="1:3" ht="12.75">
      <c r="A53" s="2" t="s">
        <v>738</v>
      </c>
      <c r="B53" s="13" t="s">
        <v>242</v>
      </c>
      <c r="C53" s="74"/>
    </row>
    <row r="54" spans="1:3" ht="12.75">
      <c r="A54" s="2"/>
      <c r="B54" s="77"/>
      <c r="C54" s="76"/>
    </row>
    <row r="55" spans="1:3" ht="12.75">
      <c r="A55" s="2" t="s">
        <v>738</v>
      </c>
      <c r="B55" s="13" t="s">
        <v>243</v>
      </c>
      <c r="C55" s="74"/>
    </row>
    <row r="56" spans="1:3" ht="12.75">
      <c r="A56" s="2"/>
      <c r="B56" s="15"/>
      <c r="C56" s="16"/>
    </row>
    <row r="57" spans="1:3" ht="12.75">
      <c r="A57" s="2"/>
      <c r="B57" s="3"/>
      <c r="C57" s="5"/>
    </row>
    <row r="58" spans="1:2" ht="12.75">
      <c r="A58" s="2" t="s">
        <v>739</v>
      </c>
      <c r="B58" s="3" t="s">
        <v>728</v>
      </c>
    </row>
    <row r="59" spans="1:3" ht="12.75">
      <c r="A59" s="2" t="s">
        <v>739</v>
      </c>
      <c r="B59" s="11" t="s">
        <v>244</v>
      </c>
      <c r="C59" s="75"/>
    </row>
    <row r="60" spans="1:3" ht="12.75">
      <c r="A60" s="2" t="s">
        <v>739</v>
      </c>
      <c r="B60" s="11" t="s">
        <v>245</v>
      </c>
      <c r="C60" s="75"/>
    </row>
    <row r="61" spans="1:3" ht="12.75">
      <c r="A61" s="2" t="s">
        <v>739</v>
      </c>
      <c r="B61" s="11" t="s">
        <v>246</v>
      </c>
      <c r="C61" s="75"/>
    </row>
    <row r="62" spans="1:3" ht="12.75">
      <c r="A62" s="2" t="s">
        <v>739</v>
      </c>
      <c r="B62" s="11" t="s">
        <v>247</v>
      </c>
      <c r="C62" s="75"/>
    </row>
    <row r="63" spans="1:3" ht="12.75">
      <c r="A63" s="2" t="s">
        <v>739</v>
      </c>
      <c r="B63" s="11" t="s">
        <v>248</v>
      </c>
      <c r="C63" s="75"/>
    </row>
    <row r="64" spans="1:3" ht="12.75">
      <c r="A64" s="2" t="s">
        <v>739</v>
      </c>
      <c r="B64" s="11" t="s">
        <v>249</v>
      </c>
      <c r="C64" s="75" t="s">
        <v>1048</v>
      </c>
    </row>
    <row r="65" spans="1:3" ht="12.75">
      <c r="A65" s="2" t="s">
        <v>739</v>
      </c>
      <c r="B65" s="11" t="s">
        <v>250</v>
      </c>
      <c r="C65" s="75" t="s">
        <v>1048</v>
      </c>
    </row>
    <row r="66" spans="1:3" ht="12.75">
      <c r="A66" s="2" t="s">
        <v>739</v>
      </c>
      <c r="B66" s="11" t="s">
        <v>251</v>
      </c>
      <c r="C66" s="75" t="s">
        <v>1048</v>
      </c>
    </row>
    <row r="67" spans="1:3" ht="12.75">
      <c r="A67" s="2" t="s">
        <v>739</v>
      </c>
      <c r="B67" s="11" t="s">
        <v>252</v>
      </c>
      <c r="C67" s="75" t="s">
        <v>1048</v>
      </c>
    </row>
    <row r="68" spans="1:3" ht="25.5">
      <c r="A68" s="2" t="s">
        <v>739</v>
      </c>
      <c r="B68" s="267" t="s">
        <v>579</v>
      </c>
      <c r="C68" s="75"/>
    </row>
    <row r="69" spans="1:3" ht="25.5">
      <c r="A69" s="2" t="s">
        <v>739</v>
      </c>
      <c r="B69" s="267" t="s">
        <v>580</v>
      </c>
      <c r="C69" s="75" t="s">
        <v>1048</v>
      </c>
    </row>
    <row r="70" spans="1:3" ht="12.75">
      <c r="A70" s="2" t="s">
        <v>739</v>
      </c>
      <c r="B70" s="274" t="s">
        <v>581</v>
      </c>
      <c r="C70" s="75"/>
    </row>
    <row r="71" spans="1:3" ht="12.75">
      <c r="A71" s="285" t="s">
        <v>739</v>
      </c>
      <c r="B71" s="288" t="s">
        <v>581</v>
      </c>
      <c r="C71" s="289"/>
    </row>
    <row r="72" spans="1:3" ht="12.75">
      <c r="A72" s="286"/>
      <c r="B72" s="287"/>
      <c r="C72" s="287"/>
    </row>
    <row r="73" spans="1:3" ht="12.75" hidden="1">
      <c r="A73" s="286"/>
      <c r="B73" s="287"/>
      <c r="C73" s="28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33" r:id="rId1" display="admissions@georgefox.edu"/>
  </hyperlinks>
  <printOptions/>
  <pageMargins left="0.75" right="0.75" top="1" bottom="1" header="0.5" footer="0.5"/>
  <pageSetup fitToHeight="2" horizontalDpi="600" verticalDpi="600" orientation="portrait" scale="75" r:id="rId2"/>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H45"/>
  <sheetViews>
    <sheetView workbookViewId="0" topLeftCell="A1">
      <selection activeCell="G39" sqref="G3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8" width="19.7109375" style="0" customWidth="1"/>
    <col min="9" max="9" width="10.8515625" style="0" customWidth="1"/>
    <col min="10" max="16384" width="0" style="0" hidden="1" customWidth="1"/>
  </cols>
  <sheetData>
    <row r="1" spans="1:5" ht="18">
      <c r="A1" s="698" t="s">
        <v>601</v>
      </c>
      <c r="B1" s="698"/>
      <c r="C1" s="698"/>
      <c r="D1" s="698"/>
      <c r="E1" s="698"/>
    </row>
    <row r="2" ht="12.75"/>
    <row r="3" spans="1:2" ht="12.75">
      <c r="A3" s="70" t="s">
        <v>602</v>
      </c>
      <c r="B3" s="71" t="s">
        <v>1029</v>
      </c>
    </row>
    <row r="4" spans="1:8" s="213" customFormat="1" ht="72" customHeight="1">
      <c r="A4" s="31" t="s">
        <v>602</v>
      </c>
      <c r="B4" s="648" t="s">
        <v>489</v>
      </c>
      <c r="C4" s="648"/>
      <c r="D4" s="648"/>
      <c r="E4" s="648"/>
      <c r="F4" s="648"/>
      <c r="G4" s="322"/>
      <c r="H4" s="322"/>
    </row>
    <row r="5" spans="1:8" ht="26.25" thickBot="1">
      <c r="A5" s="70" t="s">
        <v>602</v>
      </c>
      <c r="B5" s="72" t="s">
        <v>603</v>
      </c>
      <c r="C5" s="38" t="s">
        <v>604</v>
      </c>
      <c r="D5" s="38" t="s">
        <v>246</v>
      </c>
      <c r="E5" s="38" t="s">
        <v>605</v>
      </c>
      <c r="F5" s="290" t="s">
        <v>995</v>
      </c>
      <c r="G5" s="401"/>
      <c r="H5" s="401"/>
    </row>
    <row r="6" spans="1:8" ht="13.5" thickBot="1">
      <c r="A6" s="70" t="s">
        <v>602</v>
      </c>
      <c r="B6" s="236" t="s">
        <v>606</v>
      </c>
      <c r="C6" s="237"/>
      <c r="D6" s="237"/>
      <c r="E6" s="237"/>
      <c r="F6" s="238">
        <v>1</v>
      </c>
      <c r="G6" s="351"/>
      <c r="H6" s="351"/>
    </row>
    <row r="7" spans="1:8" ht="13.5" thickBot="1">
      <c r="A7" s="70" t="s">
        <v>602</v>
      </c>
      <c r="B7" s="291" t="s">
        <v>996</v>
      </c>
      <c r="C7" s="240"/>
      <c r="D7" s="240"/>
      <c r="E7" s="240"/>
      <c r="F7" s="241">
        <v>3</v>
      </c>
      <c r="G7" s="350"/>
      <c r="H7" s="350"/>
    </row>
    <row r="8" spans="1:8" ht="13.5" thickBot="1">
      <c r="A8" s="70" t="s">
        <v>602</v>
      </c>
      <c r="B8" s="239" t="s">
        <v>607</v>
      </c>
      <c r="C8" s="240"/>
      <c r="D8" s="240"/>
      <c r="E8" s="240"/>
      <c r="F8" s="241">
        <v>4</v>
      </c>
      <c r="G8" s="350"/>
      <c r="H8" s="350"/>
    </row>
    <row r="9" spans="1:8" ht="13.5" thickBot="1">
      <c r="A9" s="70" t="s">
        <v>602</v>
      </c>
      <c r="B9" s="291" t="s">
        <v>997</v>
      </c>
      <c r="C9" s="279"/>
      <c r="D9" s="279"/>
      <c r="E9" s="279">
        <v>1.6</v>
      </c>
      <c r="F9" s="280">
        <v>5</v>
      </c>
      <c r="G9" s="351"/>
      <c r="H9" s="403"/>
    </row>
    <row r="10" spans="1:8" ht="13.5" thickBot="1">
      <c r="A10" s="70" t="s">
        <v>602</v>
      </c>
      <c r="B10" s="255" t="s">
        <v>766</v>
      </c>
      <c r="C10" s="279"/>
      <c r="D10" s="279"/>
      <c r="E10" s="279">
        <v>2.7</v>
      </c>
      <c r="F10" s="280">
        <v>9</v>
      </c>
      <c r="G10" s="351"/>
      <c r="H10" s="403"/>
    </row>
    <row r="11" spans="1:8" ht="13.5" thickBot="1">
      <c r="A11" s="70" t="s">
        <v>602</v>
      </c>
      <c r="B11" s="255" t="s">
        <v>707</v>
      </c>
      <c r="C11" s="279"/>
      <c r="D11" s="279"/>
      <c r="E11" s="279"/>
      <c r="F11" s="280">
        <v>10</v>
      </c>
      <c r="G11" s="351"/>
      <c r="H11" s="404"/>
    </row>
    <row r="12" spans="1:8" ht="13.5" thickBot="1">
      <c r="A12" s="70" t="s">
        <v>602</v>
      </c>
      <c r="B12" s="255" t="s">
        <v>610</v>
      </c>
      <c r="C12" s="279"/>
      <c r="D12" s="279"/>
      <c r="E12" s="279">
        <v>1.1</v>
      </c>
      <c r="F12" s="280">
        <v>11</v>
      </c>
      <c r="G12" s="351"/>
      <c r="H12" s="403"/>
    </row>
    <row r="13" spans="1:8" ht="13.5" thickBot="1">
      <c r="A13" s="70" t="s">
        <v>602</v>
      </c>
      <c r="B13" s="255" t="s">
        <v>708</v>
      </c>
      <c r="C13" s="279"/>
      <c r="D13" s="279"/>
      <c r="E13" s="279"/>
      <c r="F13" s="280">
        <v>12</v>
      </c>
      <c r="G13" s="351"/>
      <c r="H13" s="404"/>
    </row>
    <row r="14" spans="1:8" ht="13.5" thickBot="1">
      <c r="A14" s="70" t="s">
        <v>602</v>
      </c>
      <c r="B14" s="255" t="s">
        <v>611</v>
      </c>
      <c r="C14" s="279"/>
      <c r="D14" s="279"/>
      <c r="E14" s="279">
        <v>6.1</v>
      </c>
      <c r="F14" s="280">
        <v>13</v>
      </c>
      <c r="G14" s="351"/>
      <c r="H14" s="403"/>
    </row>
    <row r="15" spans="1:8" ht="13.5" thickBot="1">
      <c r="A15" s="70" t="s">
        <v>602</v>
      </c>
      <c r="B15" s="255" t="s">
        <v>709</v>
      </c>
      <c r="C15" s="279"/>
      <c r="D15" s="279"/>
      <c r="E15" s="279">
        <v>3.5</v>
      </c>
      <c r="F15" s="280">
        <v>14</v>
      </c>
      <c r="G15" s="351"/>
      <c r="H15" s="403"/>
    </row>
    <row r="16" spans="1:8" ht="13.5" thickBot="1">
      <c r="A16" s="70" t="s">
        <v>602</v>
      </c>
      <c r="B16" s="255" t="s">
        <v>710</v>
      </c>
      <c r="C16" s="279"/>
      <c r="D16" s="279"/>
      <c r="E16" s="279"/>
      <c r="F16" s="280">
        <v>15</v>
      </c>
      <c r="G16" s="351"/>
      <c r="H16" s="404"/>
    </row>
    <row r="17" spans="1:8" ht="13.5" thickBot="1">
      <c r="A17" s="70" t="s">
        <v>602</v>
      </c>
      <c r="B17" s="291" t="s">
        <v>998</v>
      </c>
      <c r="C17" s="279"/>
      <c r="D17" s="279"/>
      <c r="E17" s="279">
        <v>1.3</v>
      </c>
      <c r="F17" s="280">
        <v>16</v>
      </c>
      <c r="G17" s="351"/>
      <c r="H17" s="403"/>
    </row>
    <row r="18" spans="1:8" ht="13.5" thickBot="1">
      <c r="A18" s="70" t="s">
        <v>602</v>
      </c>
      <c r="B18" s="255" t="s">
        <v>711</v>
      </c>
      <c r="C18" s="279"/>
      <c r="D18" s="279"/>
      <c r="E18" s="279">
        <v>1.6</v>
      </c>
      <c r="F18" s="280">
        <v>19</v>
      </c>
      <c r="G18" s="351"/>
      <c r="H18" s="403"/>
    </row>
    <row r="19" spans="1:8" ht="13.5" thickBot="1">
      <c r="A19" s="70" t="s">
        <v>602</v>
      </c>
      <c r="B19" s="255" t="s">
        <v>934</v>
      </c>
      <c r="C19" s="279"/>
      <c r="D19" s="279"/>
      <c r="E19" s="279"/>
      <c r="F19" s="280">
        <v>22</v>
      </c>
      <c r="G19" s="351"/>
      <c r="H19" s="404"/>
    </row>
    <row r="20" spans="1:8" ht="13.5" thickBot="1">
      <c r="A20" s="70" t="s">
        <v>602</v>
      </c>
      <c r="B20" s="255" t="s">
        <v>948</v>
      </c>
      <c r="C20" s="279"/>
      <c r="D20" s="279"/>
      <c r="E20" s="279">
        <v>2.5</v>
      </c>
      <c r="F20" s="280">
        <v>23</v>
      </c>
      <c r="G20" s="351"/>
      <c r="H20" s="403"/>
    </row>
    <row r="21" spans="1:8" ht="13.5" thickBot="1">
      <c r="A21" s="70" t="s">
        <v>602</v>
      </c>
      <c r="B21" s="255" t="s">
        <v>935</v>
      </c>
      <c r="C21" s="279"/>
      <c r="D21" s="279"/>
      <c r="E21" s="279"/>
      <c r="F21" s="280">
        <v>24</v>
      </c>
      <c r="G21" s="351"/>
      <c r="H21" s="404"/>
    </row>
    <row r="22" spans="1:8" ht="13.5" thickBot="1">
      <c r="A22" s="70" t="s">
        <v>602</v>
      </c>
      <c r="B22" s="255" t="s">
        <v>936</v>
      </c>
      <c r="C22" s="279"/>
      <c r="D22" s="279"/>
      <c r="E22" s="279"/>
      <c r="F22" s="280">
        <v>25</v>
      </c>
      <c r="G22" s="351"/>
      <c r="H22" s="404"/>
    </row>
    <row r="23" spans="1:8" ht="13.5" thickBot="1">
      <c r="A23" s="70" t="s">
        <v>602</v>
      </c>
      <c r="B23" s="255" t="s">
        <v>608</v>
      </c>
      <c r="C23" s="279"/>
      <c r="D23" s="279"/>
      <c r="E23" s="279">
        <v>6.5</v>
      </c>
      <c r="F23" s="280">
        <v>26</v>
      </c>
      <c r="G23" s="351"/>
      <c r="H23" s="403"/>
    </row>
    <row r="24" spans="1:8" ht="13.5" thickBot="1">
      <c r="A24" s="70" t="s">
        <v>602</v>
      </c>
      <c r="B24" s="255" t="s">
        <v>161</v>
      </c>
      <c r="C24" s="279"/>
      <c r="D24" s="279"/>
      <c r="E24" s="279">
        <v>1.1</v>
      </c>
      <c r="F24" s="280">
        <v>27</v>
      </c>
      <c r="G24" s="351"/>
      <c r="H24" s="403"/>
    </row>
    <row r="25" spans="1:8" ht="13.5" thickBot="1">
      <c r="A25" s="70" t="s">
        <v>602</v>
      </c>
      <c r="B25" s="255" t="s">
        <v>162</v>
      </c>
      <c r="C25" s="279"/>
      <c r="D25" s="279"/>
      <c r="E25" s="279"/>
      <c r="F25" s="280" t="s">
        <v>163</v>
      </c>
      <c r="G25" s="351"/>
      <c r="H25" s="404"/>
    </row>
    <row r="26" spans="1:8" ht="13.5" thickBot="1">
      <c r="A26" s="70" t="s">
        <v>602</v>
      </c>
      <c r="B26" s="255" t="s">
        <v>612</v>
      </c>
      <c r="C26" s="279"/>
      <c r="D26" s="279"/>
      <c r="E26" s="279">
        <v>9.2</v>
      </c>
      <c r="F26" s="280">
        <v>30</v>
      </c>
      <c r="G26" s="351"/>
      <c r="H26" s="403"/>
    </row>
    <row r="27" spans="1:8" ht="13.5" thickBot="1">
      <c r="A27" s="70" t="s">
        <v>602</v>
      </c>
      <c r="B27" s="255" t="s">
        <v>350</v>
      </c>
      <c r="C27" s="279"/>
      <c r="D27" s="279"/>
      <c r="E27" s="279">
        <v>1.6</v>
      </c>
      <c r="F27" s="280">
        <v>31</v>
      </c>
      <c r="G27" s="351"/>
      <c r="H27" s="403"/>
    </row>
    <row r="28" spans="1:8" ht="13.5" thickBot="1">
      <c r="A28" s="70" t="s">
        <v>602</v>
      </c>
      <c r="B28" s="255" t="s">
        <v>712</v>
      </c>
      <c r="C28" s="279"/>
      <c r="D28" s="279"/>
      <c r="E28" s="279">
        <v>1.3</v>
      </c>
      <c r="F28" s="280">
        <v>38</v>
      </c>
      <c r="G28" s="351"/>
      <c r="H28" s="403"/>
    </row>
    <row r="29" spans="1:8" ht="13.5" thickBot="1">
      <c r="A29" s="70" t="s">
        <v>602</v>
      </c>
      <c r="B29" s="255" t="s">
        <v>713</v>
      </c>
      <c r="C29" s="279"/>
      <c r="D29" s="279"/>
      <c r="E29" s="279">
        <v>2.6</v>
      </c>
      <c r="F29" s="280">
        <v>39</v>
      </c>
      <c r="G29" s="351"/>
      <c r="H29" s="403"/>
    </row>
    <row r="30" spans="1:8" ht="13.5" thickBot="1">
      <c r="A30" s="70" t="s">
        <v>602</v>
      </c>
      <c r="B30" s="255" t="s">
        <v>351</v>
      </c>
      <c r="C30" s="279"/>
      <c r="D30" s="279"/>
      <c r="E30" s="279">
        <v>0.4</v>
      </c>
      <c r="F30" s="280">
        <v>40</v>
      </c>
      <c r="G30" s="351"/>
      <c r="H30" s="403"/>
    </row>
    <row r="31" spans="1:8" ht="13.5" thickBot="1">
      <c r="A31" s="70" t="s">
        <v>602</v>
      </c>
      <c r="B31" s="255" t="s">
        <v>714</v>
      </c>
      <c r="C31" s="279"/>
      <c r="D31" s="279"/>
      <c r="E31" s="279"/>
      <c r="F31" s="280">
        <v>41</v>
      </c>
      <c r="G31" s="351"/>
      <c r="H31" s="404"/>
    </row>
    <row r="32" spans="1:8" ht="13.5" thickBot="1">
      <c r="A32" s="70" t="s">
        <v>602</v>
      </c>
      <c r="B32" s="255" t="s">
        <v>352</v>
      </c>
      <c r="C32" s="279"/>
      <c r="D32" s="279"/>
      <c r="E32" s="279">
        <v>4.5</v>
      </c>
      <c r="F32" s="280">
        <v>42</v>
      </c>
      <c r="G32" s="351"/>
      <c r="H32" s="403"/>
    </row>
    <row r="33" spans="1:8" ht="26.25" thickBot="1">
      <c r="A33" s="70" t="s">
        <v>602</v>
      </c>
      <c r="B33" s="255" t="s">
        <v>164</v>
      </c>
      <c r="C33" s="279"/>
      <c r="D33" s="279"/>
      <c r="E33" s="279"/>
      <c r="F33" s="280">
        <v>43</v>
      </c>
      <c r="G33" s="351"/>
      <c r="H33" s="404"/>
    </row>
    <row r="34" spans="1:8" ht="13.5" thickBot="1">
      <c r="A34" s="70" t="s">
        <v>602</v>
      </c>
      <c r="B34" s="255" t="s">
        <v>715</v>
      </c>
      <c r="C34" s="279"/>
      <c r="D34" s="279"/>
      <c r="E34" s="279">
        <v>3.1</v>
      </c>
      <c r="F34" s="280">
        <v>44</v>
      </c>
      <c r="G34" s="351"/>
      <c r="H34" s="403"/>
    </row>
    <row r="35" spans="1:8" ht="13.5" thickBot="1">
      <c r="A35" s="70" t="s">
        <v>602</v>
      </c>
      <c r="B35" s="255" t="s">
        <v>716</v>
      </c>
      <c r="C35" s="279"/>
      <c r="D35" s="279"/>
      <c r="E35" s="279">
        <v>2.5</v>
      </c>
      <c r="F35" s="280">
        <v>45</v>
      </c>
      <c r="G35" s="351"/>
      <c r="H35" s="403"/>
    </row>
    <row r="36" spans="1:8" ht="13.5" thickBot="1">
      <c r="A36" s="70" t="s">
        <v>602</v>
      </c>
      <c r="B36" s="255" t="s">
        <v>717</v>
      </c>
      <c r="C36" s="279"/>
      <c r="D36" s="279"/>
      <c r="E36" s="279"/>
      <c r="F36" s="280">
        <v>46</v>
      </c>
      <c r="G36" s="351"/>
      <c r="H36" s="404"/>
    </row>
    <row r="37" spans="1:8" ht="13.5" thickBot="1">
      <c r="A37" s="70" t="s">
        <v>602</v>
      </c>
      <c r="B37" s="255" t="s">
        <v>718</v>
      </c>
      <c r="C37" s="279"/>
      <c r="D37" s="279"/>
      <c r="E37" s="279"/>
      <c r="F37" s="280">
        <v>47</v>
      </c>
      <c r="G37" s="351"/>
      <c r="H37" s="404"/>
    </row>
    <row r="38" spans="1:8" ht="13.5" thickBot="1">
      <c r="A38" s="70" t="s">
        <v>602</v>
      </c>
      <c r="B38" s="255" t="s">
        <v>719</v>
      </c>
      <c r="C38" s="279"/>
      <c r="D38" s="279"/>
      <c r="E38" s="279"/>
      <c r="F38" s="280">
        <v>48</v>
      </c>
      <c r="G38" s="351"/>
      <c r="H38" s="404"/>
    </row>
    <row r="39" spans="1:8" ht="13.5" thickBot="1">
      <c r="A39" s="70" t="s">
        <v>602</v>
      </c>
      <c r="B39" s="255" t="s">
        <v>720</v>
      </c>
      <c r="C39" s="279"/>
      <c r="D39" s="279"/>
      <c r="E39" s="279"/>
      <c r="F39" s="280">
        <v>49</v>
      </c>
      <c r="G39" s="351"/>
      <c r="H39" s="404"/>
    </row>
    <row r="40" spans="1:8" ht="13.5" thickBot="1">
      <c r="A40" s="70" t="s">
        <v>602</v>
      </c>
      <c r="B40" s="255" t="s">
        <v>353</v>
      </c>
      <c r="C40" s="279"/>
      <c r="D40" s="279"/>
      <c r="E40" s="279">
        <v>7.2</v>
      </c>
      <c r="F40" s="280">
        <v>50</v>
      </c>
      <c r="G40" s="351"/>
      <c r="H40" s="403"/>
    </row>
    <row r="41" spans="1:8" ht="13.5" thickBot="1">
      <c r="A41" s="70" t="s">
        <v>602</v>
      </c>
      <c r="B41" s="278" t="s">
        <v>999</v>
      </c>
      <c r="C41" s="279"/>
      <c r="D41" s="279"/>
      <c r="E41" s="279">
        <v>8.7</v>
      </c>
      <c r="F41" s="280">
        <v>51</v>
      </c>
      <c r="G41" s="351"/>
      <c r="H41" s="403"/>
    </row>
    <row r="42" spans="1:8" ht="13.5" thickBot="1">
      <c r="A42" s="70" t="s">
        <v>602</v>
      </c>
      <c r="B42" s="255" t="s">
        <v>609</v>
      </c>
      <c r="C42" s="279"/>
      <c r="D42" s="279"/>
      <c r="E42" s="279">
        <v>28.2</v>
      </c>
      <c r="F42" s="280">
        <v>52</v>
      </c>
      <c r="G42" s="351"/>
      <c r="H42" s="403"/>
    </row>
    <row r="43" spans="1:8" ht="13.5" thickBot="1">
      <c r="A43" s="70" t="s">
        <v>602</v>
      </c>
      <c r="B43" s="255" t="s">
        <v>953</v>
      </c>
      <c r="C43" s="279"/>
      <c r="D43" s="279"/>
      <c r="E43" s="279">
        <v>2.7</v>
      </c>
      <c r="F43" s="280">
        <v>54</v>
      </c>
      <c r="G43" s="351"/>
      <c r="H43" s="403"/>
    </row>
    <row r="44" spans="1:8" ht="12.75">
      <c r="A44" s="70" t="s">
        <v>602</v>
      </c>
      <c r="B44" s="281" t="s">
        <v>354</v>
      </c>
      <c r="C44" s="282"/>
      <c r="D44" s="282"/>
      <c r="E44" s="282"/>
      <c r="F44" s="283"/>
      <c r="G44" s="352"/>
      <c r="H44" s="352"/>
    </row>
    <row r="45" spans="1:8" ht="12.75">
      <c r="A45" s="70" t="s">
        <v>602</v>
      </c>
      <c r="B45" s="19" t="s">
        <v>857</v>
      </c>
      <c r="C45" s="202">
        <f>SUM(C6:C44)</f>
        <v>0</v>
      </c>
      <c r="D45" s="202">
        <f>SUM(D6:D44)</f>
        <v>0</v>
      </c>
      <c r="E45" s="402">
        <f>SUM(E6:E44)</f>
        <v>100.00000000000001</v>
      </c>
      <c r="F45" s="73"/>
      <c r="G45" s="716"/>
      <c r="H45" s="717"/>
    </row>
    <row r="46" ht="12.75"/>
  </sheetData>
  <sheetProtection/>
  <mergeCells count="2">
    <mergeCell ref="A1:E1"/>
    <mergeCell ref="B4:F4"/>
  </mergeCells>
  <printOptions gridLines="1"/>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B3" sqref="B3:K3"/>
    </sheetView>
  </sheetViews>
  <sheetFormatPr defaultColWidth="0" defaultRowHeight="12.75" zeroHeight="1"/>
  <cols>
    <col min="1" max="1" width="88.7109375" style="165" customWidth="1"/>
    <col min="2" max="2" width="0.85546875" style="137" customWidth="1"/>
    <col min="3" max="16384" width="0" style="137" hidden="1" customWidth="1"/>
  </cols>
  <sheetData>
    <row r="1" ht="18">
      <c r="A1" s="159" t="s">
        <v>465</v>
      </c>
    </row>
    <row r="2" ht="25.5">
      <c r="A2" s="160" t="s">
        <v>557</v>
      </c>
    </row>
    <row r="3" ht="12.75">
      <c r="A3" s="160"/>
    </row>
    <row r="4" ht="25.5">
      <c r="A4" s="161" t="s">
        <v>558</v>
      </c>
    </row>
    <row r="5" ht="12.75">
      <c r="A5" s="162"/>
    </row>
    <row r="6" ht="38.25">
      <c r="A6" s="160" t="s">
        <v>359</v>
      </c>
    </row>
    <row r="7" ht="38.25">
      <c r="A7" s="160" t="s">
        <v>360</v>
      </c>
    </row>
    <row r="8" ht="12.75">
      <c r="A8" s="160" t="s">
        <v>361</v>
      </c>
    </row>
    <row r="9" ht="25.5">
      <c r="A9" s="160" t="s">
        <v>362</v>
      </c>
    </row>
    <row r="10" ht="44.25" customHeight="1">
      <c r="A10" s="264" t="s">
        <v>767</v>
      </c>
    </row>
    <row r="11" ht="51">
      <c r="A11" s="160" t="s">
        <v>475</v>
      </c>
    </row>
    <row r="12" ht="38.25">
      <c r="A12" s="160" t="s">
        <v>476</v>
      </c>
    </row>
    <row r="13" ht="38.25">
      <c r="A13" s="160" t="s">
        <v>477</v>
      </c>
    </row>
    <row r="14" ht="25.5">
      <c r="A14" s="160" t="s">
        <v>478</v>
      </c>
    </row>
    <row r="15" ht="89.25">
      <c r="A15" s="160" t="s">
        <v>488</v>
      </c>
    </row>
    <row r="16" ht="25.5">
      <c r="A16" s="160" t="s">
        <v>671</v>
      </c>
    </row>
    <row r="17" ht="12.75">
      <c r="A17" s="160" t="s">
        <v>672</v>
      </c>
    </row>
    <row r="18" ht="38.25">
      <c r="A18" s="160" t="s">
        <v>673</v>
      </c>
    </row>
    <row r="19" ht="25.5">
      <c r="A19" s="160" t="s">
        <v>674</v>
      </c>
    </row>
    <row r="20" ht="38.25">
      <c r="A20" s="265" t="s">
        <v>434</v>
      </c>
    </row>
    <row r="21" ht="63.75">
      <c r="A21" s="160" t="s">
        <v>675</v>
      </c>
    </row>
    <row r="22" ht="12.75">
      <c r="A22" s="160" t="s">
        <v>676</v>
      </c>
    </row>
    <row r="23" ht="12.75">
      <c r="A23" s="160" t="s">
        <v>677</v>
      </c>
    </row>
    <row r="24" ht="25.5">
      <c r="A24" s="160" t="s">
        <v>678</v>
      </c>
    </row>
    <row r="25" ht="38.25">
      <c r="A25" s="160" t="s">
        <v>679</v>
      </c>
    </row>
    <row r="26" ht="38.25">
      <c r="A26" s="160" t="s">
        <v>405</v>
      </c>
    </row>
    <row r="27" ht="25.5">
      <c r="A27" s="160" t="s">
        <v>406</v>
      </c>
    </row>
    <row r="28" ht="38.25">
      <c r="A28" s="160" t="s">
        <v>407</v>
      </c>
    </row>
    <row r="29" ht="25.5">
      <c r="A29" s="160" t="s">
        <v>408</v>
      </c>
    </row>
    <row r="30" ht="51">
      <c r="A30" s="160" t="s">
        <v>409</v>
      </c>
    </row>
    <row r="31" ht="25.5">
      <c r="A31" s="264" t="s">
        <v>834</v>
      </c>
    </row>
    <row r="32" ht="25.5">
      <c r="A32" s="160" t="s">
        <v>410</v>
      </c>
    </row>
    <row r="33" ht="25.5">
      <c r="A33" s="160" t="s">
        <v>411</v>
      </c>
    </row>
    <row r="34" ht="38.25">
      <c r="A34" s="160" t="s">
        <v>412</v>
      </c>
    </row>
    <row r="35" ht="25.5">
      <c r="A35" s="160" t="s">
        <v>413</v>
      </c>
    </row>
    <row r="36" ht="51">
      <c r="A36" s="160" t="s">
        <v>414</v>
      </c>
    </row>
    <row r="37" ht="25.5">
      <c r="A37" s="160" t="s">
        <v>415</v>
      </c>
    </row>
    <row r="38" ht="25.5">
      <c r="A38" s="160" t="s">
        <v>416</v>
      </c>
    </row>
    <row r="39" ht="25.5">
      <c r="A39" s="160" t="s">
        <v>417</v>
      </c>
    </row>
    <row r="40" ht="38.25">
      <c r="A40" s="160" t="s">
        <v>418</v>
      </c>
    </row>
    <row r="41" ht="63.75">
      <c r="A41" s="160" t="s">
        <v>419</v>
      </c>
    </row>
    <row r="42" ht="12.75">
      <c r="A42" s="160" t="s">
        <v>420</v>
      </c>
    </row>
    <row r="43" ht="25.5">
      <c r="A43" s="160" t="s">
        <v>421</v>
      </c>
    </row>
    <row r="44" ht="69" customHeight="1">
      <c r="A44" s="264" t="s">
        <v>156</v>
      </c>
    </row>
    <row r="45" ht="110.25" customHeight="1">
      <c r="A45" s="264" t="s">
        <v>850</v>
      </c>
    </row>
    <row r="46" ht="34.5" customHeight="1">
      <c r="A46" s="264" t="s">
        <v>851</v>
      </c>
    </row>
    <row r="47" ht="25.5">
      <c r="A47" s="160" t="s">
        <v>740</v>
      </c>
    </row>
    <row r="48" ht="38.25">
      <c r="A48" s="160" t="s">
        <v>741</v>
      </c>
    </row>
    <row r="49" ht="38.25">
      <c r="A49" s="160" t="s">
        <v>742</v>
      </c>
    </row>
    <row r="50" ht="25.5">
      <c r="A50" s="160" t="s">
        <v>439</v>
      </c>
    </row>
    <row r="51" ht="63.75">
      <c r="A51" s="160" t="s">
        <v>909</v>
      </c>
    </row>
    <row r="52" ht="25.5">
      <c r="A52" s="160" t="s">
        <v>910</v>
      </c>
    </row>
    <row r="53" ht="38.25">
      <c r="A53" s="160" t="s">
        <v>911</v>
      </c>
    </row>
    <row r="54" ht="38.25">
      <c r="A54" s="160" t="s">
        <v>912</v>
      </c>
    </row>
    <row r="55" ht="38.25">
      <c r="A55" s="160" t="s">
        <v>913</v>
      </c>
    </row>
    <row r="56" ht="51">
      <c r="A56" s="160" t="s">
        <v>914</v>
      </c>
    </row>
    <row r="57" ht="51">
      <c r="A57" s="160" t="s">
        <v>915</v>
      </c>
    </row>
    <row r="58" ht="38.25">
      <c r="A58" s="160" t="s">
        <v>916</v>
      </c>
    </row>
    <row r="59" ht="12.75">
      <c r="A59" s="160" t="s">
        <v>917</v>
      </c>
    </row>
    <row r="60" ht="38.25">
      <c r="A60" s="160" t="s">
        <v>918</v>
      </c>
    </row>
    <row r="61" ht="25.5">
      <c r="A61" s="160" t="s">
        <v>919</v>
      </c>
    </row>
    <row r="62" ht="25.5">
      <c r="A62" s="160" t="s">
        <v>920</v>
      </c>
    </row>
    <row r="63" ht="63.75">
      <c r="A63" s="160" t="s">
        <v>696</v>
      </c>
    </row>
    <row r="64" ht="25.5">
      <c r="A64" s="264" t="s">
        <v>852</v>
      </c>
    </row>
    <row r="65" ht="25.5">
      <c r="A65" s="160" t="s">
        <v>697</v>
      </c>
    </row>
    <row r="66" ht="38.25">
      <c r="A66" s="160" t="s">
        <v>902</v>
      </c>
    </row>
    <row r="67" ht="25.5">
      <c r="A67" s="160" t="s">
        <v>903</v>
      </c>
    </row>
    <row r="68" ht="25.5">
      <c r="A68" s="160" t="s">
        <v>904</v>
      </c>
    </row>
    <row r="69" ht="38.25">
      <c r="A69" s="160" t="s">
        <v>905</v>
      </c>
    </row>
    <row r="70" ht="25.5">
      <c r="A70" s="160" t="s">
        <v>906</v>
      </c>
    </row>
    <row r="71" ht="12.75">
      <c r="A71" s="160" t="s">
        <v>907</v>
      </c>
    </row>
    <row r="72" ht="25.5">
      <c r="A72" s="263" t="s">
        <v>689</v>
      </c>
    </row>
    <row r="73" ht="38.25">
      <c r="A73" s="160" t="s">
        <v>821</v>
      </c>
    </row>
    <row r="74" ht="38.25">
      <c r="A74" s="160" t="s">
        <v>786</v>
      </c>
    </row>
    <row r="75" ht="12.75">
      <c r="A75" s="160" t="s">
        <v>787</v>
      </c>
    </row>
    <row r="76" ht="38.25">
      <c r="A76" s="160" t="s">
        <v>822</v>
      </c>
    </row>
    <row r="77" ht="59.25" customHeight="1">
      <c r="A77" s="264" t="s">
        <v>853</v>
      </c>
    </row>
    <row r="78" ht="25.5">
      <c r="A78" s="160" t="s">
        <v>83</v>
      </c>
    </row>
    <row r="79" ht="25.5">
      <c r="A79" s="160" t="s">
        <v>84</v>
      </c>
    </row>
    <row r="80" ht="38.25">
      <c r="A80" s="265" t="s">
        <v>435</v>
      </c>
    </row>
    <row r="81" ht="25.5">
      <c r="A81" s="160" t="s">
        <v>85</v>
      </c>
    </row>
    <row r="82" ht="25.5">
      <c r="A82" s="160" t="s">
        <v>86</v>
      </c>
    </row>
    <row r="83" ht="38.25">
      <c r="A83" s="160" t="s">
        <v>87</v>
      </c>
    </row>
    <row r="84" ht="25.5">
      <c r="A84" s="160" t="s">
        <v>88</v>
      </c>
    </row>
    <row r="85" ht="25.5">
      <c r="A85" s="160" t="s">
        <v>89</v>
      </c>
    </row>
    <row r="86" ht="25.5">
      <c r="A86" s="160" t="s">
        <v>90</v>
      </c>
    </row>
    <row r="87" ht="25.5">
      <c r="A87" s="160" t="s">
        <v>91</v>
      </c>
    </row>
    <row r="88" ht="51">
      <c r="A88" s="160" t="s">
        <v>698</v>
      </c>
    </row>
    <row r="89" ht="38.25">
      <c r="A89" s="160" t="s">
        <v>699</v>
      </c>
    </row>
    <row r="90" ht="38.25">
      <c r="A90" s="160" t="s">
        <v>700</v>
      </c>
    </row>
    <row r="91" ht="38.25">
      <c r="A91" s="163" t="s">
        <v>701</v>
      </c>
    </row>
    <row r="92" ht="51">
      <c r="A92" s="163" t="s">
        <v>31</v>
      </c>
    </row>
    <row r="93" ht="51">
      <c r="A93" s="163" t="s">
        <v>32</v>
      </c>
    </row>
    <row r="94" ht="38.25">
      <c r="A94" s="160" t="s">
        <v>33</v>
      </c>
    </row>
    <row r="95" ht="25.5">
      <c r="A95" s="160" t="s">
        <v>34</v>
      </c>
    </row>
    <row r="96" ht="38.25">
      <c r="A96" s="160" t="s">
        <v>35</v>
      </c>
    </row>
    <row r="97" ht="12.75">
      <c r="A97" s="160" t="s">
        <v>36</v>
      </c>
    </row>
    <row r="98" ht="25.5">
      <c r="A98" s="160" t="s">
        <v>768</v>
      </c>
    </row>
    <row r="99" ht="38.25">
      <c r="A99" s="160" t="s">
        <v>769</v>
      </c>
    </row>
    <row r="100" ht="38.25">
      <c r="A100" s="160" t="s">
        <v>770</v>
      </c>
    </row>
    <row r="101" ht="25.5">
      <c r="A101" s="160" t="s">
        <v>771</v>
      </c>
    </row>
    <row r="102" ht="38.25">
      <c r="A102" s="160" t="s">
        <v>772</v>
      </c>
    </row>
    <row r="103" ht="25.5">
      <c r="A103" s="160" t="s">
        <v>773</v>
      </c>
    </row>
    <row r="104" ht="25.5">
      <c r="A104" s="160" t="s">
        <v>774</v>
      </c>
    </row>
    <row r="105" ht="38.25">
      <c r="A105" s="160" t="s">
        <v>775</v>
      </c>
    </row>
    <row r="106" ht="76.5">
      <c r="A106" s="160" t="s">
        <v>113</v>
      </c>
    </row>
    <row r="107" ht="25.5">
      <c r="A107" s="160" t="s">
        <v>114</v>
      </c>
    </row>
    <row r="108" ht="38.25">
      <c r="A108" s="160" t="s">
        <v>115</v>
      </c>
    </row>
    <row r="109" ht="38.25">
      <c r="A109" s="160" t="s">
        <v>116</v>
      </c>
    </row>
    <row r="110" ht="25.5">
      <c r="A110" s="160" t="s">
        <v>117</v>
      </c>
    </row>
    <row r="111" ht="38.25">
      <c r="A111" s="160" t="s">
        <v>118</v>
      </c>
    </row>
    <row r="112" ht="63.75">
      <c r="A112" s="160" t="s">
        <v>119</v>
      </c>
    </row>
    <row r="113" ht="25.5">
      <c r="A113" s="160" t="s">
        <v>668</v>
      </c>
    </row>
    <row r="114" ht="25.5">
      <c r="A114" s="160" t="s">
        <v>669</v>
      </c>
    </row>
    <row r="115" ht="38.25">
      <c r="A115" s="160" t="s">
        <v>670</v>
      </c>
    </row>
    <row r="116" ht="38.25">
      <c r="A116" s="160" t="s">
        <v>131</v>
      </c>
    </row>
    <row r="117" ht="25.5">
      <c r="A117" s="160" t="s">
        <v>132</v>
      </c>
    </row>
    <row r="118" ht="12.75">
      <c r="A118" s="160" t="s">
        <v>133</v>
      </c>
    </row>
    <row r="119" ht="25.5">
      <c r="A119" s="160" t="s">
        <v>134</v>
      </c>
    </row>
    <row r="120" ht="38.25">
      <c r="A120" s="160" t="s">
        <v>135</v>
      </c>
    </row>
    <row r="121" ht="25.5">
      <c r="A121" s="160" t="s">
        <v>136</v>
      </c>
    </row>
    <row r="122" ht="25.5">
      <c r="A122" s="160" t="s">
        <v>137</v>
      </c>
    </row>
    <row r="123" ht="38.25">
      <c r="A123" s="160" t="s">
        <v>941</v>
      </c>
    </row>
    <row r="124" ht="25.5">
      <c r="A124" s="160" t="s">
        <v>942</v>
      </c>
    </row>
    <row r="125" ht="38.25">
      <c r="A125" s="160" t="s">
        <v>943</v>
      </c>
    </row>
    <row r="126" ht="25.5">
      <c r="A126" s="160" t="s">
        <v>908</v>
      </c>
    </row>
    <row r="127" ht="25.5">
      <c r="A127" s="160" t="s">
        <v>788</v>
      </c>
    </row>
    <row r="128" ht="25.5">
      <c r="A128" s="160" t="s">
        <v>508</v>
      </c>
    </row>
    <row r="129" ht="25.5">
      <c r="A129" s="160" t="s">
        <v>509</v>
      </c>
    </row>
    <row r="130" ht="38.25">
      <c r="A130" s="160" t="s">
        <v>510</v>
      </c>
    </row>
    <row r="131" ht="12.75"/>
    <row r="132" ht="12.75">
      <c r="A132" s="164" t="s">
        <v>624</v>
      </c>
    </row>
    <row r="133" ht="12.75"/>
    <row r="134" ht="12.75">
      <c r="A134" s="256" t="s">
        <v>438</v>
      </c>
    </row>
    <row r="135" ht="51">
      <c r="A135" s="263" t="s">
        <v>832</v>
      </c>
    </row>
    <row r="136" ht="25.5">
      <c r="A136" s="160" t="s">
        <v>858</v>
      </c>
    </row>
    <row r="137" ht="51">
      <c r="A137" s="160" t="s">
        <v>833</v>
      </c>
    </row>
    <row r="138" ht="25.5">
      <c r="A138" s="263" t="s">
        <v>831</v>
      </c>
    </row>
    <row r="139" ht="25.5">
      <c r="A139" s="160" t="s">
        <v>625</v>
      </c>
    </row>
    <row r="140" ht="38.25">
      <c r="A140" s="160" t="s">
        <v>721</v>
      </c>
    </row>
    <row r="141" ht="25.5">
      <c r="A141" s="160" t="s">
        <v>466</v>
      </c>
    </row>
    <row r="142" ht="25.5">
      <c r="A142" s="160" t="s">
        <v>690</v>
      </c>
    </row>
    <row r="143" ht="63.75">
      <c r="A143" s="160" t="s">
        <v>467</v>
      </c>
    </row>
    <row r="144" ht="12.75">
      <c r="A144" s="160" t="s">
        <v>455</v>
      </c>
    </row>
    <row r="145" ht="12.75">
      <c r="A145" s="161" t="s">
        <v>615</v>
      </c>
    </row>
    <row r="146" ht="12.75">
      <c r="A146" s="161" t="s">
        <v>616</v>
      </c>
    </row>
    <row r="147" ht="12.75">
      <c r="A147" s="161" t="s">
        <v>617</v>
      </c>
    </row>
    <row r="148" ht="12.75">
      <c r="A148" s="161" t="s">
        <v>618</v>
      </c>
    </row>
    <row r="149" ht="12.75">
      <c r="A149" s="161" t="s">
        <v>619</v>
      </c>
    </row>
    <row r="150" ht="12.75">
      <c r="A150" s="161" t="s">
        <v>620</v>
      </c>
    </row>
    <row r="151" ht="12.75">
      <c r="A151" s="161" t="s">
        <v>621</v>
      </c>
    </row>
    <row r="152" ht="12.75">
      <c r="A152" s="161" t="s">
        <v>622</v>
      </c>
    </row>
    <row r="153" ht="12.75">
      <c r="A153" s="161" t="s">
        <v>623</v>
      </c>
    </row>
    <row r="154" ht="25.5">
      <c r="A154" s="160" t="s">
        <v>691</v>
      </c>
    </row>
    <row r="155" ht="25.5">
      <c r="A155" s="160" t="s">
        <v>734</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197" customWidth="1"/>
    <col min="2" max="2" width="83.00390625" style="195" customWidth="1"/>
    <col min="3" max="3" width="0.71875" style="198" customWidth="1"/>
    <col min="4" max="16384" width="0" style="198" hidden="1" customWidth="1"/>
  </cols>
  <sheetData>
    <row r="1" spans="1:2" ht="12.75">
      <c r="A1" s="700" t="s">
        <v>1022</v>
      </c>
      <c r="B1" s="700"/>
    </row>
    <row r="2" spans="1:2" ht="12.75">
      <c r="A2" s="196"/>
      <c r="B2" s="196"/>
    </row>
    <row r="3" spans="1:2" ht="12.75" customHeight="1">
      <c r="A3" s="699" t="s">
        <v>1046</v>
      </c>
      <c r="B3" s="699"/>
    </row>
    <row r="4" spans="1:2" ht="12.75">
      <c r="A4" s="198" t="s">
        <v>1045</v>
      </c>
      <c r="B4" s="198"/>
    </row>
    <row r="5" spans="1:2" ht="12.75" customHeight="1">
      <c r="A5" s="198" t="s">
        <v>1047</v>
      </c>
      <c r="B5" s="198"/>
    </row>
    <row r="6" spans="1:2" ht="12.75">
      <c r="A6" s="198"/>
      <c r="B6" s="198"/>
    </row>
    <row r="7" spans="1:2" ht="12.75">
      <c r="A7" s="198"/>
      <c r="B7" s="198"/>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J106"/>
  <sheetViews>
    <sheetView workbookViewId="0" topLeftCell="A100">
      <selection activeCell="H7" sqref="H7:H1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7" width="15.421875" style="0" customWidth="1"/>
    <col min="8" max="10" width="13.7109375" style="0" customWidth="1"/>
    <col min="11" max="11" width="25.421875" style="0" customWidth="1"/>
    <col min="12" max="16384" width="0" style="0" hidden="1" customWidth="1"/>
  </cols>
  <sheetData>
    <row r="1" spans="1:10" ht="18">
      <c r="A1" s="494" t="s">
        <v>253</v>
      </c>
      <c r="B1" s="494"/>
      <c r="C1" s="494"/>
      <c r="D1" s="494"/>
      <c r="E1" s="494"/>
      <c r="F1" s="494"/>
      <c r="G1" s="273"/>
      <c r="H1" s="273"/>
      <c r="I1" s="273"/>
      <c r="J1" s="273"/>
    </row>
    <row r="2" spans="8:10" ht="12.75">
      <c r="H2" s="232"/>
      <c r="I2" s="232"/>
      <c r="J2" s="232"/>
    </row>
    <row r="3" spans="1:10" ht="50.25" customHeight="1">
      <c r="A3" s="2" t="s">
        <v>121</v>
      </c>
      <c r="B3" s="523" t="s">
        <v>1005</v>
      </c>
      <c r="C3" s="530"/>
      <c r="D3" s="530"/>
      <c r="E3" s="530"/>
      <c r="F3" s="530"/>
      <c r="G3" s="300"/>
      <c r="H3" s="300"/>
      <c r="I3" s="300"/>
      <c r="J3" s="300"/>
    </row>
    <row r="4" spans="1:10" ht="12.75">
      <c r="A4" s="2" t="s">
        <v>121</v>
      </c>
      <c r="B4" s="73"/>
      <c r="C4" s="531" t="s">
        <v>254</v>
      </c>
      <c r="D4" s="531"/>
      <c r="E4" s="531" t="s">
        <v>255</v>
      </c>
      <c r="F4" s="531"/>
      <c r="G4" s="97"/>
      <c r="I4" s="313"/>
      <c r="J4" s="313"/>
    </row>
    <row r="5" spans="1:10" ht="12.75">
      <c r="A5" s="2" t="s">
        <v>121</v>
      </c>
      <c r="B5" s="101"/>
      <c r="C5" s="18" t="s">
        <v>256</v>
      </c>
      <c r="D5" s="18" t="s">
        <v>257</v>
      </c>
      <c r="E5" s="18" t="s">
        <v>256</v>
      </c>
      <c r="F5" s="18" t="s">
        <v>257</v>
      </c>
      <c r="G5" s="97"/>
      <c r="I5" s="313"/>
      <c r="J5" s="313"/>
    </row>
    <row r="6" spans="1:10" ht="12.75">
      <c r="A6" s="2" t="s">
        <v>121</v>
      </c>
      <c r="B6" s="19" t="s">
        <v>258</v>
      </c>
      <c r="C6" s="20"/>
      <c r="D6" s="20"/>
      <c r="E6" s="20"/>
      <c r="F6" s="20"/>
      <c r="G6" s="313"/>
      <c r="I6" s="313"/>
      <c r="J6" s="313"/>
    </row>
    <row r="7" spans="1:10" ht="25.5">
      <c r="A7" s="2" t="s">
        <v>121</v>
      </c>
      <c r="B7" s="21" t="s">
        <v>259</v>
      </c>
      <c r="C7" s="80">
        <v>162</v>
      </c>
      <c r="D7" s="80">
        <v>258</v>
      </c>
      <c r="E7" s="80">
        <v>1</v>
      </c>
      <c r="F7" s="80">
        <v>1</v>
      </c>
      <c r="G7" s="301"/>
      <c r="H7" s="399"/>
      <c r="I7" s="314"/>
      <c r="J7" s="314"/>
    </row>
    <row r="8" spans="1:10" ht="12.75">
      <c r="A8" s="2" t="s">
        <v>121</v>
      </c>
      <c r="B8" s="17" t="s">
        <v>260</v>
      </c>
      <c r="C8" s="80">
        <v>66</v>
      </c>
      <c r="D8" s="80">
        <v>55</v>
      </c>
      <c r="E8" s="80">
        <v>3</v>
      </c>
      <c r="F8" s="80">
        <v>5</v>
      </c>
      <c r="G8" s="301"/>
      <c r="H8" s="399"/>
      <c r="I8" s="314"/>
      <c r="J8" s="314"/>
    </row>
    <row r="9" spans="1:10" ht="12.75">
      <c r="A9" s="2" t="s">
        <v>121</v>
      </c>
      <c r="B9" s="17" t="s">
        <v>261</v>
      </c>
      <c r="C9" s="80">
        <v>556</v>
      </c>
      <c r="D9" s="80">
        <v>831</v>
      </c>
      <c r="E9" s="80">
        <v>88</v>
      </c>
      <c r="F9" s="80">
        <v>139</v>
      </c>
      <c r="G9" s="301"/>
      <c r="H9" s="399"/>
      <c r="I9" s="314"/>
      <c r="J9" s="314"/>
    </row>
    <row r="10" spans="1:10" ht="12.75">
      <c r="A10" s="2" t="s">
        <v>121</v>
      </c>
      <c r="B10" s="22" t="s">
        <v>262</v>
      </c>
      <c r="C10" s="81">
        <f>SUM(C7:C9)</f>
        <v>784</v>
      </c>
      <c r="D10" s="81">
        <f>SUM(D7:D9)</f>
        <v>1144</v>
      </c>
      <c r="E10" s="81">
        <f>SUM(E7:E9)</f>
        <v>92</v>
      </c>
      <c r="F10" s="81">
        <f>SUM(F7:F9)</f>
        <v>145</v>
      </c>
      <c r="G10" s="302"/>
      <c r="H10" s="315"/>
      <c r="I10" s="315"/>
      <c r="J10" s="315"/>
    </row>
    <row r="11" spans="1:10" ht="25.5">
      <c r="A11" s="2" t="s">
        <v>121</v>
      </c>
      <c r="B11" s="21" t="s">
        <v>429</v>
      </c>
      <c r="C11" s="80">
        <v>0</v>
      </c>
      <c r="D11" s="80">
        <v>0</v>
      </c>
      <c r="E11" s="80">
        <v>12</v>
      </c>
      <c r="F11" s="80">
        <v>7</v>
      </c>
      <c r="G11" s="301"/>
      <c r="H11" s="400"/>
      <c r="I11" s="314"/>
      <c r="J11" s="314"/>
    </row>
    <row r="12" spans="1:10" ht="12.75">
      <c r="A12" s="2" t="s">
        <v>121</v>
      </c>
      <c r="B12" s="22" t="s">
        <v>430</v>
      </c>
      <c r="C12" s="81">
        <f>SUM(C10:C11)</f>
        <v>784</v>
      </c>
      <c r="D12" s="81">
        <f>SUM(D10:D11)</f>
        <v>1144</v>
      </c>
      <c r="E12" s="81">
        <f>SUM(E10:E11)</f>
        <v>104</v>
      </c>
      <c r="F12" s="81">
        <f>SUM(F10:F11)</f>
        <v>152</v>
      </c>
      <c r="G12" s="302"/>
      <c r="H12" s="315"/>
      <c r="I12" s="315"/>
      <c r="J12" s="315"/>
    </row>
    <row r="13" spans="1:10" ht="12.75">
      <c r="A13" s="2" t="s">
        <v>121</v>
      </c>
      <c r="B13" s="19" t="s">
        <v>813</v>
      </c>
      <c r="C13" s="82"/>
      <c r="D13" s="82"/>
      <c r="E13" s="82"/>
      <c r="F13" s="82"/>
      <c r="G13" s="316"/>
      <c r="H13" s="316"/>
      <c r="I13" s="316"/>
      <c r="J13" s="316"/>
    </row>
    <row r="14" spans="1:10" ht="12.75">
      <c r="A14" s="2" t="s">
        <v>121</v>
      </c>
      <c r="B14" s="24" t="s">
        <v>814</v>
      </c>
      <c r="C14" s="83"/>
      <c r="D14" s="83"/>
      <c r="E14" s="83"/>
      <c r="F14" s="83"/>
      <c r="G14" s="303"/>
      <c r="H14" s="303"/>
      <c r="I14" s="303"/>
      <c r="J14" s="303"/>
    </row>
    <row r="15" spans="1:10" ht="12.75">
      <c r="A15" s="2" t="s">
        <v>121</v>
      </c>
      <c r="B15" s="24" t="s">
        <v>261</v>
      </c>
      <c r="C15" s="83">
        <v>129</v>
      </c>
      <c r="D15" s="83">
        <v>245</v>
      </c>
      <c r="E15" s="83">
        <v>407</v>
      </c>
      <c r="F15" s="83">
        <v>418</v>
      </c>
      <c r="G15" s="303"/>
      <c r="H15" s="303"/>
      <c r="I15" s="303"/>
      <c r="J15" s="303"/>
    </row>
    <row r="16" spans="1:10" ht="25.5">
      <c r="A16" s="2" t="s">
        <v>121</v>
      </c>
      <c r="B16" s="23" t="s">
        <v>815</v>
      </c>
      <c r="C16" s="83">
        <v>1</v>
      </c>
      <c r="D16" s="83">
        <v>0</v>
      </c>
      <c r="E16" s="83">
        <v>37</v>
      </c>
      <c r="F16" s="83">
        <v>63</v>
      </c>
      <c r="G16" s="303"/>
      <c r="H16" s="303"/>
      <c r="I16" s="303"/>
      <c r="J16" s="303"/>
    </row>
    <row r="17" spans="1:10" ht="12.75">
      <c r="A17" s="2" t="s">
        <v>121</v>
      </c>
      <c r="B17" s="22" t="s">
        <v>816</v>
      </c>
      <c r="C17" s="84">
        <f>SUM(C14:C16)</f>
        <v>130</v>
      </c>
      <c r="D17" s="84">
        <f>SUM(D14:D16)</f>
        <v>245</v>
      </c>
      <c r="E17" s="84">
        <f>SUM(E14:E16)</f>
        <v>444</v>
      </c>
      <c r="F17" s="84">
        <f>SUM(F14:F16)</f>
        <v>481</v>
      </c>
      <c r="G17" s="304"/>
      <c r="H17" s="304"/>
      <c r="I17" s="304"/>
      <c r="J17" s="304"/>
    </row>
    <row r="18" spans="1:10" ht="12.75">
      <c r="A18" s="2" t="s">
        <v>121</v>
      </c>
      <c r="B18" s="490" t="s">
        <v>817</v>
      </c>
      <c r="C18" s="490"/>
      <c r="D18" s="490"/>
      <c r="E18" s="490"/>
      <c r="F18" s="89">
        <f>SUM(C12:F12)</f>
        <v>2184</v>
      </c>
      <c r="G18" s="301"/>
      <c r="H18" s="301"/>
      <c r="I18" s="301"/>
      <c r="J18" s="301"/>
    </row>
    <row r="19" spans="1:10" ht="12.75">
      <c r="A19" s="2" t="s">
        <v>121</v>
      </c>
      <c r="B19" s="532" t="s">
        <v>582</v>
      </c>
      <c r="C19" s="532"/>
      <c r="D19" s="532"/>
      <c r="E19" s="532"/>
      <c r="F19" s="90">
        <f>SUM(C17:F17)</f>
        <v>1300</v>
      </c>
      <c r="G19" s="305"/>
      <c r="H19" s="305"/>
      <c r="I19" s="305"/>
      <c r="J19" s="305"/>
    </row>
    <row r="20" spans="1:10" ht="12.75">
      <c r="A20" s="2" t="s">
        <v>121</v>
      </c>
      <c r="B20" s="522" t="s">
        <v>818</v>
      </c>
      <c r="C20" s="522"/>
      <c r="D20" s="522"/>
      <c r="E20" s="522"/>
      <c r="F20" s="91">
        <f>SUM(F18:F19)</f>
        <v>3484</v>
      </c>
      <c r="G20" s="302"/>
      <c r="H20" s="302"/>
      <c r="I20" s="302"/>
      <c r="J20" s="302"/>
    </row>
    <row r="21" ht="12.75"/>
    <row r="22" spans="1:10" ht="91.5" customHeight="1">
      <c r="A22" s="2" t="s">
        <v>122</v>
      </c>
      <c r="B22" s="523" t="s">
        <v>1006</v>
      </c>
      <c r="C22" s="524"/>
      <c r="D22" s="524"/>
      <c r="E22" s="524"/>
      <c r="F22" s="524"/>
      <c r="G22" s="306"/>
      <c r="H22" s="306"/>
      <c r="I22" s="306"/>
      <c r="J22" s="306"/>
    </row>
    <row r="23" spans="1:10" ht="60">
      <c r="A23" s="2" t="s">
        <v>122</v>
      </c>
      <c r="B23" s="525"/>
      <c r="C23" s="525"/>
      <c r="D23" s="113" t="s">
        <v>819</v>
      </c>
      <c r="E23" s="113" t="s">
        <v>422</v>
      </c>
      <c r="F23" s="113" t="s">
        <v>120</v>
      </c>
      <c r="G23" s="307"/>
      <c r="H23" s="307"/>
      <c r="I23" s="307"/>
      <c r="J23" s="307"/>
    </row>
    <row r="24" spans="1:10" ht="12.75">
      <c r="A24" s="2" t="s">
        <v>122</v>
      </c>
      <c r="B24" s="526" t="s">
        <v>820</v>
      </c>
      <c r="C24" s="526"/>
      <c r="D24" s="85">
        <v>5</v>
      </c>
      <c r="E24" s="85">
        <v>131</v>
      </c>
      <c r="F24" s="85"/>
      <c r="G24" s="305"/>
      <c r="H24" s="305"/>
      <c r="I24" s="305"/>
      <c r="J24" s="305"/>
    </row>
    <row r="25" spans="1:10" ht="12.75">
      <c r="A25" s="2" t="s">
        <v>122</v>
      </c>
      <c r="B25" s="527" t="s">
        <v>101</v>
      </c>
      <c r="C25" s="528"/>
      <c r="D25" s="85">
        <v>35</v>
      </c>
      <c r="E25" s="85">
        <v>144</v>
      </c>
      <c r="F25" s="85"/>
      <c r="G25" s="305"/>
      <c r="H25" s="305"/>
      <c r="I25" s="305"/>
      <c r="J25" s="305"/>
    </row>
    <row r="26" spans="1:10" ht="12.75">
      <c r="A26" s="2" t="s">
        <v>122</v>
      </c>
      <c r="B26" s="518" t="s">
        <v>0</v>
      </c>
      <c r="C26" s="518"/>
      <c r="D26" s="85">
        <v>10</v>
      </c>
      <c r="E26" s="85">
        <v>47</v>
      </c>
      <c r="F26" s="85"/>
      <c r="G26" s="305"/>
      <c r="H26" s="305"/>
      <c r="I26" s="305"/>
      <c r="J26" s="305"/>
    </row>
    <row r="27" spans="1:10" ht="12.75">
      <c r="A27" s="2" t="s">
        <v>122</v>
      </c>
      <c r="B27" s="529" t="s">
        <v>102</v>
      </c>
      <c r="C27" s="528"/>
      <c r="D27" s="85">
        <v>324</v>
      </c>
      <c r="E27" s="85">
        <v>1549</v>
      </c>
      <c r="F27" s="85"/>
      <c r="G27" s="305"/>
      <c r="H27" s="305"/>
      <c r="I27" s="305"/>
      <c r="J27" s="305"/>
    </row>
    <row r="28" spans="1:10" ht="15" customHeight="1">
      <c r="A28" s="2" t="s">
        <v>122</v>
      </c>
      <c r="B28" s="518" t="s">
        <v>1</v>
      </c>
      <c r="C28" s="518"/>
      <c r="D28" s="85">
        <v>3</v>
      </c>
      <c r="E28" s="85">
        <v>14</v>
      </c>
      <c r="F28" s="85"/>
      <c r="G28" s="305"/>
      <c r="H28" s="305"/>
      <c r="I28" s="305"/>
      <c r="J28" s="305"/>
    </row>
    <row r="29" spans="1:10" ht="12.75">
      <c r="A29" s="2" t="s">
        <v>122</v>
      </c>
      <c r="B29" s="518" t="s">
        <v>2</v>
      </c>
      <c r="C29" s="518"/>
      <c r="D29" s="85">
        <v>14</v>
      </c>
      <c r="E29" s="85">
        <v>79</v>
      </c>
      <c r="F29" s="85"/>
      <c r="G29" s="305"/>
      <c r="H29" s="305"/>
      <c r="I29" s="305"/>
      <c r="J29" s="305"/>
    </row>
    <row r="30" spans="1:10" ht="26.25" customHeight="1">
      <c r="A30" s="2" t="s">
        <v>122</v>
      </c>
      <c r="B30" s="519" t="s">
        <v>3</v>
      </c>
      <c r="C30" s="520"/>
      <c r="D30" s="85">
        <v>0</v>
      </c>
      <c r="E30" s="85">
        <v>10</v>
      </c>
      <c r="F30" s="85"/>
      <c r="G30" s="305"/>
      <c r="H30" s="305"/>
      <c r="I30" s="305"/>
      <c r="J30" s="305"/>
    </row>
    <row r="31" spans="1:10" ht="12.75">
      <c r="A31" s="2" t="s">
        <v>122</v>
      </c>
      <c r="B31" s="518" t="s">
        <v>4</v>
      </c>
      <c r="C31" s="518"/>
      <c r="D31" s="85">
        <v>26</v>
      </c>
      <c r="E31" s="85">
        <v>86</v>
      </c>
      <c r="F31" s="85"/>
      <c r="G31" s="305"/>
      <c r="H31" s="305"/>
      <c r="I31" s="305"/>
      <c r="J31" s="305"/>
    </row>
    <row r="32" spans="1:10" ht="12.75">
      <c r="A32" s="2" t="s">
        <v>122</v>
      </c>
      <c r="B32" s="518" t="s">
        <v>5</v>
      </c>
      <c r="C32" s="518"/>
      <c r="D32" s="85">
        <v>5</v>
      </c>
      <c r="E32" s="85">
        <v>105</v>
      </c>
      <c r="F32" s="85"/>
      <c r="G32" s="305"/>
      <c r="H32" s="305"/>
      <c r="I32" s="305"/>
      <c r="J32" s="305"/>
    </row>
    <row r="33" spans="1:10" ht="12.75">
      <c r="A33" s="2" t="s">
        <v>122</v>
      </c>
      <c r="B33" s="521" t="s">
        <v>103</v>
      </c>
      <c r="C33" s="521"/>
      <c r="D33" s="86">
        <f>SUM(D24:D32)</f>
        <v>422</v>
      </c>
      <c r="E33" s="86">
        <f>SUM(E24:E32)</f>
        <v>2165</v>
      </c>
      <c r="F33" s="86">
        <f>SUM(F24:F32)</f>
        <v>0</v>
      </c>
      <c r="G33" s="308"/>
      <c r="H33" s="308"/>
      <c r="I33" s="308"/>
      <c r="J33" s="308"/>
    </row>
    <row r="34" ht="12.75"/>
    <row r="35" ht="15.75">
      <c r="B35" s="25" t="s">
        <v>104</v>
      </c>
    </row>
    <row r="36" spans="1:10" ht="12.75">
      <c r="A36" s="2" t="s">
        <v>123</v>
      </c>
      <c r="B36" s="3" t="s">
        <v>1023</v>
      </c>
      <c r="F36" s="26"/>
      <c r="G36" s="26"/>
      <c r="H36" s="26"/>
      <c r="I36" s="26"/>
      <c r="J36" s="26"/>
    </row>
    <row r="37" spans="1:10" ht="12.75">
      <c r="A37" s="2" t="s">
        <v>123</v>
      </c>
      <c r="B37" s="11" t="s">
        <v>105</v>
      </c>
      <c r="C37" s="87"/>
      <c r="F37" s="26"/>
      <c r="G37" s="26"/>
      <c r="H37" s="26"/>
      <c r="I37" s="26"/>
      <c r="J37" s="26"/>
    </row>
    <row r="38" spans="1:10" ht="12.75">
      <c r="A38" s="2" t="s">
        <v>123</v>
      </c>
      <c r="B38" s="11" t="s">
        <v>106</v>
      </c>
      <c r="C38" s="87"/>
      <c r="F38" s="26"/>
      <c r="G38" s="26"/>
      <c r="H38" s="26"/>
      <c r="I38" s="26"/>
      <c r="J38" s="26"/>
    </row>
    <row r="39" spans="1:10" ht="12.75">
      <c r="A39" s="2" t="s">
        <v>123</v>
      </c>
      <c r="B39" s="11" t="s">
        <v>107</v>
      </c>
      <c r="C39" s="87">
        <v>553</v>
      </c>
      <c r="F39" s="26"/>
      <c r="G39" s="26"/>
      <c r="H39" s="26"/>
      <c r="I39" s="26"/>
      <c r="J39" s="26"/>
    </row>
    <row r="40" spans="1:10" ht="12.75">
      <c r="A40" s="2" t="s">
        <v>123</v>
      </c>
      <c r="B40" s="11" t="s">
        <v>729</v>
      </c>
      <c r="C40" s="87">
        <v>4</v>
      </c>
      <c r="F40" s="26"/>
      <c r="G40" s="26"/>
      <c r="H40" s="26"/>
      <c r="I40" s="26"/>
      <c r="J40" s="26"/>
    </row>
    <row r="41" spans="1:10" ht="12.75">
      <c r="A41" s="2" t="s">
        <v>123</v>
      </c>
      <c r="B41" s="11" t="s">
        <v>108</v>
      </c>
      <c r="C41" s="87">
        <v>392</v>
      </c>
      <c r="F41" s="26"/>
      <c r="G41" s="26"/>
      <c r="H41" s="26"/>
      <c r="I41" s="26"/>
      <c r="J41" s="26"/>
    </row>
    <row r="42" spans="1:10" ht="12.75">
      <c r="A42" s="2" t="s">
        <v>123</v>
      </c>
      <c r="B42" s="11" t="s">
        <v>109</v>
      </c>
      <c r="C42" s="87"/>
      <c r="F42" s="26"/>
      <c r="G42" s="26"/>
      <c r="H42" s="26"/>
      <c r="I42" s="26"/>
      <c r="J42" s="26"/>
    </row>
    <row r="43" spans="1:10" ht="25.5">
      <c r="A43" s="2" t="s">
        <v>123</v>
      </c>
      <c r="B43" s="267" t="s">
        <v>583</v>
      </c>
      <c r="C43" s="87"/>
      <c r="F43" s="26"/>
      <c r="G43" s="26"/>
      <c r="H43" s="26"/>
      <c r="I43" s="26"/>
      <c r="J43" s="26"/>
    </row>
    <row r="44" spans="1:10" ht="25.5">
      <c r="A44" s="2" t="s">
        <v>123</v>
      </c>
      <c r="B44" s="267" t="s">
        <v>584</v>
      </c>
      <c r="C44" s="87">
        <v>73</v>
      </c>
      <c r="F44" s="26"/>
      <c r="G44" s="26"/>
      <c r="H44" s="26"/>
      <c r="I44" s="26"/>
      <c r="J44" s="26"/>
    </row>
    <row r="45" spans="1:10" ht="12.75">
      <c r="A45" s="2" t="s">
        <v>123</v>
      </c>
      <c r="B45" s="274" t="s">
        <v>585</v>
      </c>
      <c r="C45" s="87"/>
      <c r="F45" s="26"/>
      <c r="G45" s="26"/>
      <c r="H45" s="26"/>
      <c r="I45" s="26"/>
      <c r="J45" s="26"/>
    </row>
    <row r="46" ht="12.75"/>
    <row r="47" spans="2:10" ht="15.75">
      <c r="B47" s="27" t="s">
        <v>110</v>
      </c>
      <c r="C47" s="4"/>
      <c r="D47" s="4"/>
      <c r="E47" s="4"/>
      <c r="F47" s="4"/>
      <c r="G47" s="4"/>
      <c r="H47" s="4"/>
      <c r="I47" s="4"/>
      <c r="J47" s="4"/>
    </row>
    <row r="48" spans="2:10" ht="54.75" customHeight="1">
      <c r="B48" s="514" t="s">
        <v>1007</v>
      </c>
      <c r="C48" s="514"/>
      <c r="D48" s="514"/>
      <c r="E48" s="514"/>
      <c r="F48" s="514"/>
      <c r="G48" s="4"/>
      <c r="H48" s="4"/>
      <c r="I48" s="4"/>
      <c r="J48" s="4"/>
    </row>
    <row r="49" spans="1:10" ht="12.75">
      <c r="A49" s="7"/>
      <c r="B49" s="4"/>
      <c r="C49" s="4"/>
      <c r="D49" s="4"/>
      <c r="E49" s="4"/>
      <c r="F49" s="4"/>
      <c r="G49" s="4"/>
      <c r="H49" s="4"/>
      <c r="I49" s="4"/>
      <c r="J49" s="4"/>
    </row>
    <row r="50" spans="2:10" ht="12.75">
      <c r="B50" s="511" t="s">
        <v>379</v>
      </c>
      <c r="C50" s="512"/>
      <c r="D50" s="28"/>
      <c r="E50" s="28"/>
      <c r="F50" s="28"/>
      <c r="G50" s="28"/>
      <c r="H50" s="28"/>
      <c r="I50" s="28"/>
      <c r="J50" s="28"/>
    </row>
    <row r="51" spans="1:10" ht="12.75">
      <c r="A51" s="171"/>
      <c r="B51" s="182"/>
      <c r="C51" s="182"/>
      <c r="D51" s="182"/>
      <c r="E51" s="182"/>
      <c r="F51" s="182"/>
      <c r="G51" s="182"/>
      <c r="H51" s="182"/>
      <c r="I51" s="182"/>
      <c r="J51" s="182"/>
    </row>
    <row r="52" spans="1:10" ht="42.75" customHeight="1">
      <c r="A52" s="171"/>
      <c r="B52" s="513" t="s">
        <v>1044</v>
      </c>
      <c r="C52" s="513"/>
      <c r="D52" s="513"/>
      <c r="E52" s="513"/>
      <c r="F52" s="182"/>
      <c r="G52" s="182"/>
      <c r="H52" s="182"/>
      <c r="I52" s="182"/>
      <c r="J52" s="182"/>
    </row>
    <row r="53" spans="1:10" ht="12.75">
      <c r="A53" s="171"/>
      <c r="B53" s="170"/>
      <c r="C53" s="170"/>
      <c r="D53" s="170"/>
      <c r="E53" s="170"/>
      <c r="F53" s="182"/>
      <c r="G53" s="182"/>
      <c r="H53" s="182"/>
      <c r="I53" s="182"/>
      <c r="J53" s="182"/>
    </row>
    <row r="54" spans="1:10" ht="12.75">
      <c r="A54" s="171"/>
      <c r="B54" s="184" t="s">
        <v>1035</v>
      </c>
      <c r="C54" s="170"/>
      <c r="D54" s="170"/>
      <c r="E54" s="170"/>
      <c r="F54" s="182"/>
      <c r="G54" s="182"/>
      <c r="H54" s="182"/>
      <c r="I54" s="182"/>
      <c r="J54" s="182"/>
    </row>
    <row r="55" spans="1:10" s="183" customFormat="1" ht="48" customHeight="1">
      <c r="A55" s="1"/>
      <c r="B55" s="513" t="s">
        <v>1036</v>
      </c>
      <c r="C55" s="514"/>
      <c r="D55" s="514"/>
      <c r="E55" s="514"/>
      <c r="F55" s="514"/>
      <c r="G55" s="4"/>
      <c r="H55" s="4"/>
      <c r="I55" s="4"/>
      <c r="J55" s="4"/>
    </row>
    <row r="56" spans="1:10" s="183" customFormat="1" ht="38.25" customHeight="1">
      <c r="A56" s="2" t="s">
        <v>124</v>
      </c>
      <c r="B56" s="515" t="s">
        <v>1037</v>
      </c>
      <c r="C56" s="516"/>
      <c r="D56" s="516"/>
      <c r="E56" s="517"/>
      <c r="F56" s="85">
        <v>418</v>
      </c>
      <c r="G56" s="305"/>
      <c r="H56" s="305"/>
      <c r="I56" s="305"/>
      <c r="J56" s="305"/>
    </row>
    <row r="57" spans="1:10" s="183" customFormat="1" ht="65.25" customHeight="1">
      <c r="A57" s="2" t="s">
        <v>125</v>
      </c>
      <c r="B57" s="507" t="s">
        <v>1038</v>
      </c>
      <c r="C57" s="508"/>
      <c r="D57" s="508"/>
      <c r="E57" s="509"/>
      <c r="F57" s="85"/>
      <c r="G57" s="305"/>
      <c r="H57" s="305"/>
      <c r="I57" s="305"/>
      <c r="J57" s="305"/>
    </row>
    <row r="58" spans="1:10" s="183" customFormat="1" ht="35.25" customHeight="1">
      <c r="A58" s="2" t="s">
        <v>126</v>
      </c>
      <c r="B58" s="504" t="s">
        <v>1039</v>
      </c>
      <c r="C58" s="505"/>
      <c r="D58" s="505"/>
      <c r="E58" s="506"/>
      <c r="F58" s="85">
        <f>F56-F57</f>
        <v>418</v>
      </c>
      <c r="G58" s="305"/>
      <c r="H58" s="305"/>
      <c r="I58" s="305"/>
      <c r="J58" s="305"/>
    </row>
    <row r="59" spans="1:10" ht="36" customHeight="1">
      <c r="A59" s="2" t="s">
        <v>127</v>
      </c>
      <c r="B59" s="504" t="s">
        <v>1040</v>
      </c>
      <c r="C59" s="505"/>
      <c r="D59" s="505"/>
      <c r="E59" s="506"/>
      <c r="F59" s="85">
        <v>223</v>
      </c>
      <c r="G59" s="305"/>
      <c r="H59" s="305"/>
      <c r="I59" s="305"/>
      <c r="J59" s="305"/>
    </row>
    <row r="60" spans="1:10" ht="35.25" customHeight="1">
      <c r="A60" s="2" t="s">
        <v>128</v>
      </c>
      <c r="B60" s="504" t="s">
        <v>1041</v>
      </c>
      <c r="C60" s="505"/>
      <c r="D60" s="505"/>
      <c r="E60" s="506"/>
      <c r="F60" s="85">
        <v>39</v>
      </c>
      <c r="G60" s="305"/>
      <c r="H60" s="305"/>
      <c r="I60" s="305"/>
      <c r="J60" s="305"/>
    </row>
    <row r="61" spans="1:10" ht="38.25" customHeight="1">
      <c r="A61" s="2" t="s">
        <v>129</v>
      </c>
      <c r="B61" s="507" t="s">
        <v>1042</v>
      </c>
      <c r="C61" s="508"/>
      <c r="D61" s="508"/>
      <c r="E61" s="509"/>
      <c r="F61" s="85">
        <v>4</v>
      </c>
      <c r="G61" s="305"/>
      <c r="H61" s="305"/>
      <c r="I61" s="305"/>
      <c r="J61" s="305"/>
    </row>
    <row r="62" spans="1:10" ht="26.25" customHeight="1">
      <c r="A62" s="2" t="s">
        <v>130</v>
      </c>
      <c r="B62" s="504" t="s">
        <v>380</v>
      </c>
      <c r="C62" s="505"/>
      <c r="D62" s="505"/>
      <c r="E62" s="506"/>
      <c r="F62" s="85">
        <f>SUM(F59:F61)</f>
        <v>266</v>
      </c>
      <c r="G62" s="305"/>
      <c r="H62" s="305"/>
      <c r="I62" s="305"/>
      <c r="J62" s="305"/>
    </row>
    <row r="63" spans="1:10" ht="25.5" customHeight="1">
      <c r="A63" s="2" t="s">
        <v>692</v>
      </c>
      <c r="B63" s="504" t="s">
        <v>1043</v>
      </c>
      <c r="C63" s="505"/>
      <c r="D63" s="505"/>
      <c r="E63" s="506"/>
      <c r="F63" s="354">
        <f>F62/F58</f>
        <v>0.6363636363636364</v>
      </c>
      <c r="G63" s="309"/>
      <c r="H63" s="309"/>
      <c r="I63" s="309"/>
      <c r="J63" s="309"/>
    </row>
    <row r="64" spans="1:10" ht="27.75" customHeight="1">
      <c r="A64" s="171"/>
      <c r="B64" s="170"/>
      <c r="C64" s="170"/>
      <c r="D64" s="170"/>
      <c r="E64" s="170"/>
      <c r="F64" s="182"/>
      <c r="G64" s="182"/>
      <c r="H64" s="182"/>
      <c r="I64" s="182"/>
      <c r="J64" s="182"/>
    </row>
    <row r="65" spans="1:10" ht="30.75" customHeight="1">
      <c r="A65" s="171"/>
      <c r="B65" s="185" t="s">
        <v>986</v>
      </c>
      <c r="C65" s="182"/>
      <c r="D65" s="182"/>
      <c r="E65" s="182"/>
      <c r="F65" s="182"/>
      <c r="G65" s="182"/>
      <c r="H65" s="182"/>
      <c r="I65" s="182"/>
      <c r="J65" s="182"/>
    </row>
    <row r="66" spans="2:10" ht="42" customHeight="1">
      <c r="B66" s="513" t="s">
        <v>987</v>
      </c>
      <c r="C66" s="514"/>
      <c r="D66" s="514"/>
      <c r="E66" s="514"/>
      <c r="F66" s="514"/>
      <c r="G66" s="4"/>
      <c r="H66" s="4"/>
      <c r="I66" s="4"/>
      <c r="J66" s="4"/>
    </row>
    <row r="67" spans="1:10" ht="37.5" customHeight="1">
      <c r="A67" s="2" t="s">
        <v>124</v>
      </c>
      <c r="B67" s="515" t="s">
        <v>988</v>
      </c>
      <c r="C67" s="516"/>
      <c r="D67" s="516"/>
      <c r="E67" s="517"/>
      <c r="F67" s="85">
        <v>460</v>
      </c>
      <c r="G67" s="305"/>
      <c r="H67" s="305"/>
      <c r="I67" s="305"/>
      <c r="J67" s="305"/>
    </row>
    <row r="68" spans="1:10" s="183" customFormat="1" ht="57.75" customHeight="1">
      <c r="A68" s="2" t="s">
        <v>125</v>
      </c>
      <c r="B68" s="507" t="s">
        <v>989</v>
      </c>
      <c r="C68" s="508"/>
      <c r="D68" s="508"/>
      <c r="E68" s="509"/>
      <c r="F68" s="85"/>
      <c r="G68" s="305"/>
      <c r="H68" s="305"/>
      <c r="I68" s="305"/>
      <c r="J68" s="305"/>
    </row>
    <row r="69" spans="1:10" s="183" customFormat="1" ht="31.5" customHeight="1">
      <c r="A69" s="2" t="s">
        <v>126</v>
      </c>
      <c r="B69" s="504" t="s">
        <v>990</v>
      </c>
      <c r="C69" s="505"/>
      <c r="D69" s="505"/>
      <c r="E69" s="506"/>
      <c r="F69" s="85">
        <f>F67-F68</f>
        <v>460</v>
      </c>
      <c r="G69" s="305"/>
      <c r="H69" s="305"/>
      <c r="I69" s="305"/>
      <c r="J69" s="305"/>
    </row>
    <row r="70" spans="1:10" ht="39.75" customHeight="1">
      <c r="A70" s="2" t="s">
        <v>127</v>
      </c>
      <c r="B70" s="504" t="s">
        <v>991</v>
      </c>
      <c r="C70" s="505"/>
      <c r="D70" s="505"/>
      <c r="E70" s="506"/>
      <c r="F70" s="85">
        <v>241</v>
      </c>
      <c r="G70" s="305"/>
      <c r="H70" s="305"/>
      <c r="I70" s="305"/>
      <c r="J70" s="305"/>
    </row>
    <row r="71" spans="1:10" ht="27" customHeight="1">
      <c r="A71" s="2" t="s">
        <v>128</v>
      </c>
      <c r="B71" s="504" t="s">
        <v>992</v>
      </c>
      <c r="C71" s="505"/>
      <c r="D71" s="505"/>
      <c r="E71" s="506"/>
      <c r="F71" s="85">
        <v>31</v>
      </c>
      <c r="G71" s="305"/>
      <c r="H71" s="305"/>
      <c r="I71" s="305"/>
      <c r="J71" s="305"/>
    </row>
    <row r="72" spans="1:10" ht="41.25" customHeight="1">
      <c r="A72" s="2" t="s">
        <v>129</v>
      </c>
      <c r="B72" s="507" t="s">
        <v>993</v>
      </c>
      <c r="C72" s="508"/>
      <c r="D72" s="508"/>
      <c r="E72" s="509"/>
      <c r="F72" s="85">
        <v>11</v>
      </c>
      <c r="G72" s="305"/>
      <c r="H72" s="305"/>
      <c r="I72" s="305"/>
      <c r="J72" s="305"/>
    </row>
    <row r="73" spans="1:10" ht="26.25" customHeight="1">
      <c r="A73" s="2" t="s">
        <v>130</v>
      </c>
      <c r="B73" s="504" t="s">
        <v>380</v>
      </c>
      <c r="C73" s="505"/>
      <c r="D73" s="505"/>
      <c r="E73" s="506"/>
      <c r="F73" s="85">
        <f>SUM(F70:F72)</f>
        <v>283</v>
      </c>
      <c r="G73" s="305"/>
      <c r="H73" s="305"/>
      <c r="I73" s="305"/>
      <c r="J73" s="305"/>
    </row>
    <row r="74" spans="1:10" ht="25.5" customHeight="1">
      <c r="A74" s="2" t="s">
        <v>692</v>
      </c>
      <c r="B74" s="504" t="s">
        <v>994</v>
      </c>
      <c r="C74" s="505"/>
      <c r="D74" s="505"/>
      <c r="E74" s="506"/>
      <c r="F74" s="354">
        <f>F73/F69</f>
        <v>0.6152173913043478</v>
      </c>
      <c r="G74" s="309"/>
      <c r="H74" s="309"/>
      <c r="I74" s="309"/>
      <c r="J74" s="309"/>
    </row>
    <row r="75" spans="6:10" ht="27.75" customHeight="1">
      <c r="F75" s="88"/>
      <c r="G75" s="88"/>
      <c r="H75" s="88"/>
      <c r="I75" s="88"/>
      <c r="J75" s="88"/>
    </row>
    <row r="76" spans="2:10" ht="30.75" customHeight="1">
      <c r="B76" s="3" t="s">
        <v>504</v>
      </c>
      <c r="F76" s="88"/>
      <c r="G76" s="88"/>
      <c r="H76" s="88"/>
      <c r="I76" s="88"/>
      <c r="J76" s="88"/>
    </row>
    <row r="77" spans="1:10" ht="14.25" customHeight="1">
      <c r="A77" s="171"/>
      <c r="B77" s="183"/>
      <c r="C77" s="183"/>
      <c r="D77" s="183"/>
      <c r="E77" s="183"/>
      <c r="F77" s="186"/>
      <c r="G77" s="186"/>
      <c r="H77" s="186"/>
      <c r="I77" s="186"/>
      <c r="J77" s="186"/>
    </row>
    <row r="78" spans="1:10" ht="27" customHeight="1">
      <c r="A78" s="171"/>
      <c r="B78" s="510" t="s">
        <v>1034</v>
      </c>
      <c r="C78" s="510"/>
      <c r="D78" s="510"/>
      <c r="E78" s="510"/>
      <c r="F78" s="186"/>
      <c r="G78" s="186"/>
      <c r="H78" s="186"/>
      <c r="I78" s="186"/>
      <c r="J78" s="186"/>
    </row>
    <row r="79" spans="1:10" ht="12.75">
      <c r="A79" s="171"/>
      <c r="B79" s="183"/>
      <c r="C79" s="183"/>
      <c r="D79" s="183"/>
      <c r="E79" s="183"/>
      <c r="F79" s="186"/>
      <c r="G79" s="186"/>
      <c r="H79" s="186"/>
      <c r="I79" s="186"/>
      <c r="J79" s="186"/>
    </row>
    <row r="80" spans="1:10" ht="12.75">
      <c r="A80" s="171"/>
      <c r="B80" s="187" t="s">
        <v>1030</v>
      </c>
      <c r="C80" s="183"/>
      <c r="D80" s="183"/>
      <c r="E80" s="183"/>
      <c r="F80" s="186"/>
      <c r="G80" s="186"/>
      <c r="H80" s="186"/>
      <c r="I80" s="186"/>
      <c r="J80" s="186"/>
    </row>
    <row r="81" spans="1:10" s="183" customFormat="1" ht="17.25" customHeight="1">
      <c r="A81" s="2" t="s">
        <v>112</v>
      </c>
      <c r="B81" s="503" t="s">
        <v>1031</v>
      </c>
      <c r="C81" s="503"/>
      <c r="D81" s="503"/>
      <c r="E81" s="503"/>
      <c r="F81" s="87"/>
      <c r="G81" s="188"/>
      <c r="H81" s="188"/>
      <c r="I81" s="188"/>
      <c r="J81" s="188"/>
    </row>
    <row r="82" spans="1:10" s="183" customFormat="1" ht="57" customHeight="1">
      <c r="A82" s="29" t="s">
        <v>381</v>
      </c>
      <c r="B82" s="503" t="s">
        <v>1032</v>
      </c>
      <c r="C82" s="503"/>
      <c r="D82" s="503"/>
      <c r="E82" s="503"/>
      <c r="F82" s="87"/>
      <c r="G82" s="188"/>
      <c r="H82" s="188"/>
      <c r="I82" s="188"/>
      <c r="J82" s="188"/>
    </row>
    <row r="83" spans="1:10" s="183" customFormat="1" ht="30.75" customHeight="1">
      <c r="A83" s="29" t="s">
        <v>382</v>
      </c>
      <c r="B83" s="503" t="s">
        <v>1033</v>
      </c>
      <c r="C83" s="503"/>
      <c r="D83" s="503"/>
      <c r="E83" s="503"/>
      <c r="F83" s="87">
        <f>F81-F82</f>
        <v>0</v>
      </c>
      <c r="G83" s="188"/>
      <c r="H83" s="188"/>
      <c r="I83" s="188"/>
      <c r="J83" s="188"/>
    </row>
    <row r="84" spans="1:10" s="183" customFormat="1" ht="23.25" customHeight="1">
      <c r="A84" s="29" t="s">
        <v>383</v>
      </c>
      <c r="B84" s="503" t="s">
        <v>390</v>
      </c>
      <c r="C84" s="503"/>
      <c r="D84" s="503"/>
      <c r="E84" s="503"/>
      <c r="F84" s="87"/>
      <c r="G84" s="188"/>
      <c r="H84" s="188"/>
      <c r="I84" s="188"/>
      <c r="J84" s="188"/>
    </row>
    <row r="85" spans="1:10" s="183" customFormat="1" ht="21.75" customHeight="1">
      <c r="A85" s="2" t="s">
        <v>384</v>
      </c>
      <c r="B85" s="503" t="s">
        <v>391</v>
      </c>
      <c r="C85" s="503"/>
      <c r="D85" s="503"/>
      <c r="E85" s="503"/>
      <c r="F85" s="87"/>
      <c r="G85" s="188"/>
      <c r="H85" s="188"/>
      <c r="I85" s="188"/>
      <c r="J85" s="188"/>
    </row>
    <row r="86" spans="1:10" s="183" customFormat="1" ht="24.75" customHeight="1">
      <c r="A86" s="2" t="s">
        <v>385</v>
      </c>
      <c r="B86" s="503" t="s">
        <v>392</v>
      </c>
      <c r="C86" s="503"/>
      <c r="D86" s="503"/>
      <c r="E86" s="503"/>
      <c r="F86" s="87"/>
      <c r="G86" s="188"/>
      <c r="H86" s="188"/>
      <c r="I86" s="188"/>
      <c r="J86" s="188"/>
    </row>
    <row r="87" spans="1:10" s="183" customFormat="1" ht="30" customHeight="1">
      <c r="A87" s="2" t="s">
        <v>386</v>
      </c>
      <c r="B87" s="503" t="s">
        <v>393</v>
      </c>
      <c r="C87" s="503"/>
      <c r="D87" s="503"/>
      <c r="E87" s="503"/>
      <c r="F87" s="87"/>
      <c r="G87" s="188"/>
      <c r="H87" s="188"/>
      <c r="I87" s="188"/>
      <c r="J87" s="188"/>
    </row>
    <row r="88" spans="1:10" s="183" customFormat="1" ht="12.75">
      <c r="A88" s="2" t="s">
        <v>387</v>
      </c>
      <c r="B88" s="503" t="s">
        <v>394</v>
      </c>
      <c r="C88" s="503"/>
      <c r="D88" s="503"/>
      <c r="E88" s="503"/>
      <c r="F88" s="87"/>
      <c r="G88" s="188"/>
      <c r="H88" s="188"/>
      <c r="I88" s="188"/>
      <c r="J88" s="188"/>
    </row>
    <row r="89" spans="1:10" s="183" customFormat="1" ht="12.75">
      <c r="A89" s="2" t="s">
        <v>388</v>
      </c>
      <c r="B89" s="503" t="s">
        <v>395</v>
      </c>
      <c r="C89" s="503"/>
      <c r="D89" s="503"/>
      <c r="E89" s="503"/>
      <c r="F89" s="87"/>
      <c r="G89" s="188"/>
      <c r="H89" s="188"/>
      <c r="I89" s="188"/>
      <c r="J89" s="188"/>
    </row>
    <row r="90" spans="1:10" s="183" customFormat="1" ht="12.75">
      <c r="A90" s="2" t="s">
        <v>389</v>
      </c>
      <c r="B90" s="503" t="s">
        <v>396</v>
      </c>
      <c r="C90" s="503"/>
      <c r="D90" s="503"/>
      <c r="E90" s="503"/>
      <c r="F90" s="87"/>
      <c r="G90" s="188"/>
      <c r="H90" s="188"/>
      <c r="I90" s="188"/>
      <c r="J90" s="188"/>
    </row>
    <row r="91" spans="1:10" s="183" customFormat="1" ht="25.5" customHeight="1">
      <c r="A91" s="2"/>
      <c r="B91" s="50"/>
      <c r="C91" s="50"/>
      <c r="D91" s="50"/>
      <c r="E91" s="50"/>
      <c r="F91" s="188"/>
      <c r="G91" s="188"/>
      <c r="H91" s="188"/>
      <c r="I91" s="188"/>
      <c r="J91" s="188"/>
    </row>
    <row r="92" spans="1:10" s="183" customFormat="1" ht="12.75">
      <c r="A92" s="171"/>
      <c r="B92" s="187" t="s">
        <v>982</v>
      </c>
      <c r="F92" s="186"/>
      <c r="G92" s="186"/>
      <c r="H92" s="186"/>
      <c r="I92" s="186"/>
      <c r="J92" s="186"/>
    </row>
    <row r="93" spans="1:10" s="183" customFormat="1" ht="18.75" customHeight="1">
      <c r="A93" s="2" t="s">
        <v>112</v>
      </c>
      <c r="B93" s="503" t="s">
        <v>983</v>
      </c>
      <c r="C93" s="503"/>
      <c r="D93" s="503"/>
      <c r="E93" s="503"/>
      <c r="F93" s="87"/>
      <c r="G93" s="188"/>
      <c r="H93" s="188"/>
      <c r="I93" s="188"/>
      <c r="J93" s="188"/>
    </row>
    <row r="94" spans="1:10" s="183" customFormat="1" ht="53.25" customHeight="1">
      <c r="A94" s="29" t="s">
        <v>381</v>
      </c>
      <c r="B94" s="503" t="s">
        <v>984</v>
      </c>
      <c r="C94" s="503"/>
      <c r="D94" s="503"/>
      <c r="E94" s="503"/>
      <c r="F94" s="87"/>
      <c r="G94" s="188"/>
      <c r="H94" s="188"/>
      <c r="I94" s="188"/>
      <c r="J94" s="188"/>
    </row>
    <row r="95" spans="1:10" s="183" customFormat="1" ht="30" customHeight="1">
      <c r="A95" s="29" t="s">
        <v>382</v>
      </c>
      <c r="B95" s="503" t="s">
        <v>985</v>
      </c>
      <c r="C95" s="503"/>
      <c r="D95" s="503"/>
      <c r="E95" s="503"/>
      <c r="F95" s="87">
        <f>F93-F94</f>
        <v>0</v>
      </c>
      <c r="G95" s="188"/>
      <c r="H95" s="188"/>
      <c r="I95" s="188"/>
      <c r="J95" s="188"/>
    </row>
    <row r="96" spans="1:10" s="183" customFormat="1" ht="12.75">
      <c r="A96" s="29" t="s">
        <v>383</v>
      </c>
      <c r="B96" s="503" t="s">
        <v>390</v>
      </c>
      <c r="C96" s="503"/>
      <c r="D96" s="503"/>
      <c r="E96" s="503"/>
      <c r="F96" s="87"/>
      <c r="G96" s="188"/>
      <c r="H96" s="188"/>
      <c r="I96" s="188"/>
      <c r="J96" s="188"/>
    </row>
    <row r="97" spans="1:10" ht="12.75">
      <c r="A97" s="2" t="s">
        <v>384</v>
      </c>
      <c r="B97" s="503" t="s">
        <v>391</v>
      </c>
      <c r="C97" s="503"/>
      <c r="D97" s="503"/>
      <c r="E97" s="503"/>
      <c r="F97" s="87"/>
      <c r="G97" s="188"/>
      <c r="H97" s="188"/>
      <c r="I97" s="188"/>
      <c r="J97" s="188"/>
    </row>
    <row r="98" spans="1:10" ht="23.25" customHeight="1">
      <c r="A98" s="2" t="s">
        <v>385</v>
      </c>
      <c r="B98" s="503" t="s">
        <v>392</v>
      </c>
      <c r="C98" s="503"/>
      <c r="D98" s="503"/>
      <c r="E98" s="503"/>
      <c r="F98" s="87"/>
      <c r="G98" s="188"/>
      <c r="H98" s="188"/>
      <c r="I98" s="188"/>
      <c r="J98" s="188"/>
    </row>
    <row r="99" spans="1:10" ht="27.75" customHeight="1">
      <c r="A99" s="2" t="s">
        <v>386</v>
      </c>
      <c r="B99" s="503" t="s">
        <v>393</v>
      </c>
      <c r="C99" s="503"/>
      <c r="D99" s="503"/>
      <c r="E99" s="503"/>
      <c r="F99" s="87"/>
      <c r="G99" s="188"/>
      <c r="H99" s="188"/>
      <c r="I99" s="188"/>
      <c r="J99" s="188"/>
    </row>
    <row r="100" spans="1:10" ht="12.75">
      <c r="A100" s="2" t="s">
        <v>387</v>
      </c>
      <c r="B100" s="503" t="s">
        <v>394</v>
      </c>
      <c r="C100" s="503"/>
      <c r="D100" s="503"/>
      <c r="E100" s="503"/>
      <c r="F100" s="87"/>
      <c r="G100" s="188"/>
      <c r="H100" s="188"/>
      <c r="I100" s="188"/>
      <c r="J100" s="188"/>
    </row>
    <row r="101" spans="1:10" ht="12.75">
      <c r="A101" s="2" t="s">
        <v>388</v>
      </c>
      <c r="B101" s="503" t="s">
        <v>395</v>
      </c>
      <c r="C101" s="503"/>
      <c r="D101" s="503"/>
      <c r="E101" s="503"/>
      <c r="F101" s="87"/>
      <c r="G101" s="188"/>
      <c r="H101" s="188"/>
      <c r="I101" s="188"/>
      <c r="J101" s="188"/>
    </row>
    <row r="102" spans="1:10" ht="12.75">
      <c r="A102" s="2" t="s">
        <v>389</v>
      </c>
      <c r="B102" s="503" t="s">
        <v>396</v>
      </c>
      <c r="C102" s="503"/>
      <c r="D102" s="503"/>
      <c r="E102" s="503"/>
      <c r="F102" s="87"/>
      <c r="G102" s="188"/>
      <c r="H102" s="188"/>
      <c r="I102" s="188"/>
      <c r="J102" s="188"/>
    </row>
    <row r="103" ht="24.75" customHeight="1"/>
    <row r="104" ht="12.75">
      <c r="B104" s="3" t="s">
        <v>111</v>
      </c>
    </row>
    <row r="105" spans="2:10" ht="78.75" customHeight="1">
      <c r="B105" s="495" t="s">
        <v>1024</v>
      </c>
      <c r="C105" s="495"/>
      <c r="D105" s="495"/>
      <c r="E105" s="495"/>
      <c r="F105" s="495"/>
      <c r="G105" s="7"/>
      <c r="H105" s="7"/>
      <c r="I105" s="7"/>
      <c r="J105" s="7"/>
    </row>
    <row r="106" spans="1:10" ht="59.25" customHeight="1">
      <c r="A106" s="2" t="s">
        <v>397</v>
      </c>
      <c r="B106" s="503" t="s">
        <v>1025</v>
      </c>
      <c r="C106" s="503"/>
      <c r="D106" s="503"/>
      <c r="E106" s="503"/>
      <c r="F106" s="353">
        <v>0.815</v>
      </c>
      <c r="G106" s="310"/>
      <c r="H106" s="310"/>
      <c r="I106" s="310"/>
      <c r="J106" s="310"/>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3"/>
  <headerFooter alignWithMargins="0">
    <oddHeader>&amp;CCommon Data Set 2012-2013</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dimension ref="A1:T271"/>
  <sheetViews>
    <sheetView workbookViewId="0" topLeftCell="A1">
      <selection activeCell="B288" sqref="B288"/>
    </sheetView>
  </sheetViews>
  <sheetFormatPr defaultColWidth="0" defaultRowHeight="12.75" customHeight="1" zeroHeight="1"/>
  <cols>
    <col min="1" max="1" width="4.421875" style="1" customWidth="1"/>
    <col min="2" max="2" width="27.00390625" style="0" customWidth="1"/>
    <col min="3" max="3" width="14.7109375" style="0" customWidth="1"/>
    <col min="4" max="4" width="19.421875" style="0" customWidth="1"/>
    <col min="5" max="6" width="14.7109375" style="0" customWidth="1"/>
    <col min="7" max="7" width="17.7109375" style="0" customWidth="1"/>
    <col min="8" max="9" width="14.7109375" style="0" customWidth="1"/>
    <col min="10" max="10" width="7.421875" style="0" customWidth="1"/>
    <col min="11" max="11" width="40.421875" style="0" customWidth="1"/>
    <col min="12" max="12" width="15.421875" style="0" customWidth="1"/>
    <col min="13" max="13" width="19.421875" style="0" customWidth="1"/>
    <col min="14" max="14" width="20.421875" style="0" customWidth="1"/>
    <col min="15" max="15" width="14.28125" style="0" customWidth="1"/>
    <col min="16" max="16" width="16.28125" style="0" customWidth="1"/>
    <col min="17" max="17" width="15.28125" style="0" customWidth="1"/>
    <col min="18" max="16384" width="0" style="0" hidden="1" customWidth="1"/>
  </cols>
  <sheetData>
    <row r="1" spans="1:9" ht="18">
      <c r="A1" s="584" t="s">
        <v>398</v>
      </c>
      <c r="B1" s="585"/>
      <c r="C1" s="585"/>
      <c r="D1" s="585"/>
      <c r="E1" s="585"/>
      <c r="F1" s="585"/>
      <c r="G1" s="294"/>
      <c r="H1" s="294"/>
      <c r="I1" s="294"/>
    </row>
    <row r="2" ht="12.75"/>
    <row r="3" ht="15.75">
      <c r="B3" s="406" t="s">
        <v>399</v>
      </c>
    </row>
    <row r="4" spans="1:9" ht="103.5" customHeight="1">
      <c r="A4" s="407" t="s">
        <v>644</v>
      </c>
      <c r="B4" s="577" t="s">
        <v>1008</v>
      </c>
      <c r="C4" s="578"/>
      <c r="D4" s="578"/>
      <c r="E4" s="578"/>
      <c r="F4" s="490"/>
      <c r="G4" s="6"/>
      <c r="H4" s="6"/>
      <c r="I4" s="6"/>
    </row>
    <row r="5" spans="1:5" ht="12.75">
      <c r="A5" s="407" t="s">
        <v>644</v>
      </c>
      <c r="B5" s="504" t="s">
        <v>315</v>
      </c>
      <c r="C5" s="554"/>
      <c r="D5" s="555"/>
      <c r="E5" s="386">
        <v>746</v>
      </c>
    </row>
    <row r="6" spans="1:5" ht="12.75">
      <c r="A6" s="407" t="s">
        <v>644</v>
      </c>
      <c r="B6" s="575" t="s">
        <v>316</v>
      </c>
      <c r="C6" s="536"/>
      <c r="D6" s="537"/>
      <c r="E6" s="44">
        <v>1469</v>
      </c>
    </row>
    <row r="7" spans="1:5" ht="12.75">
      <c r="A7" s="407"/>
      <c r="B7" s="14"/>
      <c r="C7" s="408"/>
      <c r="D7" s="408"/>
      <c r="E7" s="14"/>
    </row>
    <row r="8" spans="1:5" ht="12.75">
      <c r="A8" s="407" t="s">
        <v>644</v>
      </c>
      <c r="B8" s="575" t="s">
        <v>317</v>
      </c>
      <c r="C8" s="536"/>
      <c r="D8" s="537"/>
      <c r="E8" s="44">
        <v>558</v>
      </c>
    </row>
    <row r="9" spans="1:5" ht="12.75">
      <c r="A9" s="407" t="s">
        <v>644</v>
      </c>
      <c r="B9" s="575" t="s">
        <v>785</v>
      </c>
      <c r="C9" s="536"/>
      <c r="D9" s="537"/>
      <c r="E9" s="44">
        <v>1114</v>
      </c>
    </row>
    <row r="10" spans="1:6" ht="12.75">
      <c r="A10" s="407"/>
      <c r="B10" s="14"/>
      <c r="C10" s="32"/>
      <c r="D10" s="32"/>
      <c r="E10" s="14"/>
      <c r="F10" s="183"/>
    </row>
    <row r="11" spans="1:5" ht="12.75">
      <c r="A11" s="407" t="s">
        <v>644</v>
      </c>
      <c r="B11" s="575" t="s">
        <v>776</v>
      </c>
      <c r="C11" s="536"/>
      <c r="D11" s="537"/>
      <c r="E11" s="44">
        <v>163</v>
      </c>
    </row>
    <row r="12" spans="1:5" ht="12.75">
      <c r="A12" s="407" t="s">
        <v>644</v>
      </c>
      <c r="B12" s="576" t="s">
        <v>777</v>
      </c>
      <c r="C12" s="536"/>
      <c r="D12" s="537"/>
      <c r="E12" s="44">
        <v>1</v>
      </c>
    </row>
    <row r="13" spans="1:5" ht="12.75">
      <c r="A13" s="407"/>
      <c r="B13" s="14"/>
      <c r="C13" s="32"/>
      <c r="D13" s="32"/>
      <c r="E13" s="14"/>
    </row>
    <row r="14" spans="1:5" ht="12.75">
      <c r="A14" s="407" t="s">
        <v>644</v>
      </c>
      <c r="B14" s="579" t="s">
        <v>778</v>
      </c>
      <c r="C14" s="536"/>
      <c r="D14" s="537"/>
      <c r="E14" s="44">
        <v>261</v>
      </c>
    </row>
    <row r="15" spans="1:5" ht="12.75">
      <c r="A15" s="407" t="s">
        <v>644</v>
      </c>
      <c r="B15" s="576" t="s">
        <v>779</v>
      </c>
      <c r="C15" s="536"/>
      <c r="D15" s="537"/>
      <c r="E15" s="44">
        <v>1</v>
      </c>
    </row>
    <row r="16" ht="12.75"/>
    <row r="17" spans="1:9" ht="29.25" customHeight="1">
      <c r="A17" s="407" t="s">
        <v>645</v>
      </c>
      <c r="B17" s="577" t="s">
        <v>780</v>
      </c>
      <c r="C17" s="578"/>
      <c r="D17" s="578"/>
      <c r="E17" s="578"/>
      <c r="F17" s="490"/>
      <c r="G17" s="6"/>
      <c r="H17" s="6"/>
      <c r="I17" s="6"/>
    </row>
    <row r="18" spans="1:9" ht="12.75">
      <c r="A18" s="407"/>
      <c r="B18" s="596"/>
      <c r="C18" s="597"/>
      <c r="D18" s="597"/>
      <c r="E18" s="35" t="s">
        <v>528</v>
      </c>
      <c r="F18" s="35" t="s">
        <v>529</v>
      </c>
      <c r="G18" s="94"/>
      <c r="H18" s="94"/>
      <c r="I18" s="94"/>
    </row>
    <row r="19" spans="1:9" ht="12.75">
      <c r="A19" s="407" t="s">
        <v>645</v>
      </c>
      <c r="B19" s="580" t="s">
        <v>400</v>
      </c>
      <c r="C19" s="580"/>
      <c r="D19" s="580"/>
      <c r="E19" s="35"/>
      <c r="F19" s="35" t="s">
        <v>1048</v>
      </c>
      <c r="G19" s="94"/>
      <c r="H19" s="94"/>
      <c r="I19" s="94"/>
    </row>
    <row r="20" spans="1:9" ht="12.75">
      <c r="A20" s="407" t="s">
        <v>645</v>
      </c>
      <c r="B20" s="548" t="s">
        <v>1009</v>
      </c>
      <c r="C20" s="548"/>
      <c r="D20" s="548"/>
      <c r="E20" s="42"/>
      <c r="F20" s="32"/>
      <c r="G20" s="32"/>
      <c r="H20" s="32"/>
      <c r="I20" s="32"/>
    </row>
    <row r="21" spans="1:9" ht="12.75">
      <c r="A21" s="407" t="s">
        <v>645</v>
      </c>
      <c r="B21" s="568" t="s">
        <v>1091</v>
      </c>
      <c r="C21" s="569"/>
      <c r="D21" s="570"/>
      <c r="E21" s="9"/>
      <c r="F21" s="32"/>
      <c r="G21" s="32"/>
      <c r="H21" s="32"/>
      <c r="I21" s="32"/>
    </row>
    <row r="22" spans="1:9" ht="12.75">
      <c r="A22" s="407" t="s">
        <v>645</v>
      </c>
      <c r="B22" s="571" t="s">
        <v>468</v>
      </c>
      <c r="C22" s="571"/>
      <c r="D22" s="571"/>
      <c r="E22" s="9"/>
      <c r="F22" s="32"/>
      <c r="G22" s="32"/>
      <c r="H22" s="32"/>
      <c r="I22" s="32"/>
    </row>
    <row r="23" spans="1:5" ht="12.75">
      <c r="A23" s="407" t="s">
        <v>645</v>
      </c>
      <c r="B23" s="571" t="s">
        <v>469</v>
      </c>
      <c r="C23" s="571"/>
      <c r="D23" s="571"/>
      <c r="E23" s="9"/>
    </row>
    <row r="24" spans="1:5" ht="12.75">
      <c r="A24" s="407" t="s">
        <v>645</v>
      </c>
      <c r="B24" s="410" t="s">
        <v>680</v>
      </c>
      <c r="C24" s="219"/>
      <c r="D24" s="219"/>
      <c r="E24" s="34"/>
    </row>
    <row r="25" spans="1:5" ht="12.75">
      <c r="A25" s="407" t="s">
        <v>645</v>
      </c>
      <c r="B25" s="563" t="s">
        <v>681</v>
      </c>
      <c r="C25" s="532"/>
      <c r="D25" s="219"/>
      <c r="E25" s="34"/>
    </row>
    <row r="26" spans="1:5" ht="12.75">
      <c r="A26" s="407" t="s">
        <v>645</v>
      </c>
      <c r="B26" s="563" t="s">
        <v>682</v>
      </c>
      <c r="C26" s="532"/>
      <c r="D26" s="219"/>
      <c r="E26" s="34"/>
    </row>
    <row r="27" spans="2:4" ht="12.75">
      <c r="B27" s="6"/>
      <c r="C27" s="6"/>
      <c r="D27" s="6"/>
    </row>
    <row r="28" spans="1:2" ht="15.75">
      <c r="A28" s="411"/>
      <c r="B28" s="406" t="s">
        <v>401</v>
      </c>
    </row>
    <row r="29" spans="1:2" ht="12.75">
      <c r="A29" s="407" t="s">
        <v>643</v>
      </c>
      <c r="B29" s="412" t="s">
        <v>730</v>
      </c>
    </row>
    <row r="30" spans="1:9" ht="25.5" customHeight="1">
      <c r="A30" s="407" t="s">
        <v>643</v>
      </c>
      <c r="B30" s="503" t="s">
        <v>402</v>
      </c>
      <c r="C30" s="503"/>
      <c r="D30" s="35" t="s">
        <v>1048</v>
      </c>
      <c r="F30" s="32"/>
      <c r="G30" s="32"/>
      <c r="H30" s="32"/>
      <c r="I30" s="32"/>
    </row>
    <row r="31" spans="1:9" ht="24.75" customHeight="1">
      <c r="A31" s="407" t="s">
        <v>643</v>
      </c>
      <c r="B31" s="534" t="s">
        <v>470</v>
      </c>
      <c r="C31" s="503"/>
      <c r="D31" s="35"/>
      <c r="F31" s="32"/>
      <c r="G31" s="32"/>
      <c r="H31" s="32"/>
      <c r="I31" s="32"/>
    </row>
    <row r="32" spans="1:9" ht="12.75" customHeight="1">
      <c r="A32" s="407" t="s">
        <v>643</v>
      </c>
      <c r="B32" s="503" t="s">
        <v>471</v>
      </c>
      <c r="C32" s="503"/>
      <c r="D32" s="35"/>
      <c r="F32" s="32"/>
      <c r="G32" s="32"/>
      <c r="H32" s="32"/>
      <c r="I32" s="32"/>
    </row>
    <row r="33" ht="12.75"/>
    <row r="34" spans="1:9" ht="29.25" customHeight="1">
      <c r="A34" s="407" t="s">
        <v>646</v>
      </c>
      <c r="B34" s="572" t="s">
        <v>944</v>
      </c>
      <c r="C34" s="572"/>
      <c r="D34" s="572"/>
      <c r="E34" s="572"/>
      <c r="F34" s="490"/>
      <c r="G34" s="6"/>
      <c r="H34" s="6"/>
      <c r="I34" s="6"/>
    </row>
    <row r="35" spans="1:9" ht="12.75">
      <c r="A35" s="407" t="s">
        <v>646</v>
      </c>
      <c r="B35" s="503" t="s">
        <v>472</v>
      </c>
      <c r="C35" s="503"/>
      <c r="D35" s="35"/>
      <c r="F35" s="32"/>
      <c r="G35" s="32"/>
      <c r="H35" s="32"/>
      <c r="I35" s="32"/>
    </row>
    <row r="36" spans="1:9" ht="12.75">
      <c r="A36" s="407" t="s">
        <v>646</v>
      </c>
      <c r="B36" s="534" t="s">
        <v>473</v>
      </c>
      <c r="C36" s="503"/>
      <c r="D36" s="35" t="s">
        <v>1048</v>
      </c>
      <c r="F36" s="32"/>
      <c r="G36" s="32"/>
      <c r="H36" s="32"/>
      <c r="I36" s="32"/>
    </row>
    <row r="37" spans="1:9" ht="12.75" customHeight="1">
      <c r="A37" s="407" t="s">
        <v>646</v>
      </c>
      <c r="B37" s="503" t="s">
        <v>474</v>
      </c>
      <c r="C37" s="503"/>
      <c r="D37" s="35"/>
      <c r="F37" s="32"/>
      <c r="G37" s="32"/>
      <c r="H37" s="32"/>
      <c r="I37" s="32"/>
    </row>
    <row r="38" ht="12.75"/>
    <row r="39" spans="1:9" ht="54.75" customHeight="1">
      <c r="A39" s="407" t="s">
        <v>647</v>
      </c>
      <c r="B39" s="577" t="s">
        <v>613</v>
      </c>
      <c r="C39" s="607"/>
      <c r="D39" s="607"/>
      <c r="E39" s="607"/>
      <c r="F39" s="490"/>
      <c r="G39" s="6"/>
      <c r="H39" s="6"/>
      <c r="I39" s="6"/>
    </row>
    <row r="40" spans="1:9" ht="24">
      <c r="A40" s="407" t="s">
        <v>647</v>
      </c>
      <c r="B40" s="158"/>
      <c r="C40" s="415" t="s">
        <v>945</v>
      </c>
      <c r="D40" s="416" t="s">
        <v>946</v>
      </c>
      <c r="E40" s="47"/>
      <c r="F40" s="34"/>
      <c r="G40" s="34"/>
      <c r="H40" s="34"/>
      <c r="I40" s="34"/>
    </row>
    <row r="41" spans="1:9" ht="12.75">
      <c r="A41" s="407" t="s">
        <v>647</v>
      </c>
      <c r="B41" s="46" t="s">
        <v>947</v>
      </c>
      <c r="C41" s="35"/>
      <c r="D41" s="36">
        <v>16</v>
      </c>
      <c r="F41" s="34"/>
      <c r="G41" s="34"/>
      <c r="H41" s="34"/>
      <c r="I41" s="34"/>
    </row>
    <row r="42" spans="1:9" ht="12.75">
      <c r="A42" s="407" t="s">
        <v>647</v>
      </c>
      <c r="B42" s="46" t="s">
        <v>948</v>
      </c>
      <c r="C42" s="35"/>
      <c r="D42" s="36">
        <v>4</v>
      </c>
      <c r="F42" s="34"/>
      <c r="G42" s="34"/>
      <c r="H42" s="34"/>
      <c r="I42" s="34"/>
    </row>
    <row r="43" spans="1:9" ht="12.75">
      <c r="A43" s="407" t="s">
        <v>647</v>
      </c>
      <c r="B43" s="46" t="s">
        <v>949</v>
      </c>
      <c r="C43" s="35"/>
      <c r="D43" s="36">
        <v>2</v>
      </c>
      <c r="F43" s="34"/>
      <c r="G43" s="34"/>
      <c r="H43" s="34"/>
      <c r="I43" s="34"/>
    </row>
    <row r="44" spans="1:9" ht="12.75">
      <c r="A44" s="407" t="s">
        <v>647</v>
      </c>
      <c r="B44" s="46" t="s">
        <v>950</v>
      </c>
      <c r="C44" s="35"/>
      <c r="D44" s="36">
        <v>2</v>
      </c>
      <c r="F44" s="34"/>
      <c r="G44" s="34"/>
      <c r="H44" s="34"/>
      <c r="I44" s="34"/>
    </row>
    <row r="45" spans="1:9" ht="25.5">
      <c r="A45" s="407" t="s">
        <v>647</v>
      </c>
      <c r="B45" s="48" t="s">
        <v>731</v>
      </c>
      <c r="C45" s="35"/>
      <c r="D45" s="36">
        <v>2</v>
      </c>
      <c r="F45" s="34"/>
      <c r="G45" s="34"/>
      <c r="H45" s="34"/>
      <c r="I45" s="34"/>
    </row>
    <row r="46" spans="1:9" ht="12.75">
      <c r="A46" s="407" t="s">
        <v>647</v>
      </c>
      <c r="B46" s="46" t="s">
        <v>951</v>
      </c>
      <c r="C46" s="35"/>
      <c r="D46" s="36">
        <v>2</v>
      </c>
      <c r="F46" s="34"/>
      <c r="G46" s="34"/>
      <c r="H46" s="34"/>
      <c r="I46" s="34"/>
    </row>
    <row r="47" spans="1:9" ht="12.75">
      <c r="A47" s="407" t="s">
        <v>647</v>
      </c>
      <c r="B47" s="46" t="s">
        <v>952</v>
      </c>
      <c r="C47" s="35"/>
      <c r="D47" s="36">
        <v>3</v>
      </c>
      <c r="F47" s="34"/>
      <c r="G47" s="34"/>
      <c r="H47" s="34"/>
      <c r="I47" s="34"/>
    </row>
    <row r="48" spans="1:9" ht="12.75">
      <c r="A48" s="407" t="s">
        <v>647</v>
      </c>
      <c r="B48" s="46" t="s">
        <v>953</v>
      </c>
      <c r="C48" s="35"/>
      <c r="D48" s="36">
        <v>2</v>
      </c>
      <c r="F48" s="34"/>
      <c r="G48" s="34"/>
      <c r="H48" s="34"/>
      <c r="I48" s="34"/>
    </row>
    <row r="49" spans="1:9" ht="13.5" thickBot="1">
      <c r="A49" s="407" t="s">
        <v>647</v>
      </c>
      <c r="B49" s="258" t="s">
        <v>954</v>
      </c>
      <c r="C49" s="35"/>
      <c r="D49" s="36">
        <v>0</v>
      </c>
      <c r="F49" s="34"/>
      <c r="G49" s="34"/>
      <c r="H49" s="34"/>
      <c r="I49" s="34"/>
    </row>
    <row r="50" spans="1:9" ht="13.5" thickBot="1">
      <c r="A50" s="407" t="s">
        <v>647</v>
      </c>
      <c r="B50" s="417" t="s">
        <v>377</v>
      </c>
      <c r="C50" s="36"/>
      <c r="D50" s="36">
        <v>0</v>
      </c>
      <c r="F50" s="34"/>
      <c r="G50" s="34"/>
      <c r="H50" s="34"/>
      <c r="I50" s="34"/>
    </row>
    <row r="51" spans="1:9" ht="13.5" thickBot="1">
      <c r="A51" s="407" t="s">
        <v>647</v>
      </c>
      <c r="B51" s="417" t="s">
        <v>378</v>
      </c>
      <c r="C51" s="36"/>
      <c r="D51" s="36">
        <v>0</v>
      </c>
      <c r="F51" s="34"/>
      <c r="G51" s="34"/>
      <c r="H51" s="34"/>
      <c r="I51" s="34"/>
    </row>
    <row r="52" spans="1:9" ht="12.75">
      <c r="A52" s="407" t="s">
        <v>647</v>
      </c>
      <c r="B52" s="259" t="s">
        <v>614</v>
      </c>
      <c r="C52" s="35"/>
      <c r="D52" s="36">
        <v>1</v>
      </c>
      <c r="F52" s="34"/>
      <c r="G52" s="34"/>
      <c r="H52" s="34"/>
      <c r="I52" s="34"/>
    </row>
    <row r="53" ht="12.75"/>
    <row r="54" ht="15.75">
      <c r="B54" s="418" t="s">
        <v>955</v>
      </c>
    </row>
    <row r="55" spans="1:9" ht="38.25" customHeight="1">
      <c r="A55" s="407" t="s">
        <v>648</v>
      </c>
      <c r="B55" s="608" t="s">
        <v>640</v>
      </c>
      <c r="C55" s="609"/>
      <c r="D55" s="609"/>
      <c r="E55" s="609"/>
      <c r="F55" s="490"/>
      <c r="G55" s="6"/>
      <c r="H55" s="6"/>
      <c r="I55" s="6"/>
    </row>
    <row r="56" spans="1:9" ht="12.75">
      <c r="A56" s="407" t="s">
        <v>648</v>
      </c>
      <c r="B56" s="586" t="s">
        <v>641</v>
      </c>
      <c r="C56" s="580"/>
      <c r="D56" s="580"/>
      <c r="E56" s="419"/>
      <c r="F56" s="32"/>
      <c r="G56" s="32"/>
      <c r="H56" s="32"/>
      <c r="I56" s="32"/>
    </row>
    <row r="57" spans="1:9" ht="12.75">
      <c r="A57" s="407" t="s">
        <v>648</v>
      </c>
      <c r="B57" s="553" t="s">
        <v>505</v>
      </c>
      <c r="C57" s="503"/>
      <c r="D57" s="503"/>
      <c r="E57" s="420"/>
      <c r="F57" s="32"/>
      <c r="G57" s="32"/>
      <c r="H57" s="32"/>
      <c r="I57" s="32"/>
    </row>
    <row r="58" spans="1:9" ht="12.75">
      <c r="A58" s="407" t="s">
        <v>648</v>
      </c>
      <c r="B58" s="553" t="s">
        <v>507</v>
      </c>
      <c r="C58" s="553"/>
      <c r="D58" s="553"/>
      <c r="E58" s="419"/>
      <c r="F58" s="32"/>
      <c r="G58" s="32"/>
      <c r="H58" s="32"/>
      <c r="I58" s="32"/>
    </row>
    <row r="59" spans="1:9" ht="12.75">
      <c r="A59" s="407" t="s">
        <v>648</v>
      </c>
      <c r="B59" s="553" t="s">
        <v>506</v>
      </c>
      <c r="C59" s="553"/>
      <c r="D59" s="553"/>
      <c r="E59" s="419"/>
      <c r="F59" s="32"/>
      <c r="G59" s="32"/>
      <c r="H59" s="32"/>
      <c r="I59" s="32"/>
    </row>
    <row r="60" spans="1:9" ht="12.75">
      <c r="A60" s="407" t="s">
        <v>648</v>
      </c>
      <c r="B60" s="573" t="s">
        <v>642</v>
      </c>
      <c r="C60" s="574"/>
      <c r="D60" s="574"/>
      <c r="E60" s="203"/>
      <c r="F60" s="32"/>
      <c r="G60" s="32"/>
      <c r="H60" s="32"/>
      <c r="I60" s="32"/>
    </row>
    <row r="61" spans="2:5" ht="12.75">
      <c r="B61" s="547"/>
      <c r="C61" s="548"/>
      <c r="D61" s="548"/>
      <c r="E61" s="45"/>
    </row>
    <row r="62" spans="2:4" ht="12.75">
      <c r="B62" s="6"/>
      <c r="C62" s="6"/>
      <c r="D62" s="6"/>
    </row>
    <row r="63" spans="1:9" ht="28.5" customHeight="1">
      <c r="A63" s="407" t="s">
        <v>649</v>
      </c>
      <c r="B63" s="566" t="s">
        <v>956</v>
      </c>
      <c r="C63" s="566"/>
      <c r="D63" s="566"/>
      <c r="E63" s="566"/>
      <c r="F63" s="567"/>
      <c r="G63" s="212"/>
      <c r="H63" s="212"/>
      <c r="I63" s="212"/>
    </row>
    <row r="64" spans="1:9" ht="25.5">
      <c r="A64" s="407" t="s">
        <v>649</v>
      </c>
      <c r="B64" s="73"/>
      <c r="C64" s="419" t="s">
        <v>957</v>
      </c>
      <c r="D64" s="419" t="s">
        <v>958</v>
      </c>
      <c r="E64" s="419" t="s">
        <v>959</v>
      </c>
      <c r="F64" s="419" t="s">
        <v>960</v>
      </c>
      <c r="G64" s="421"/>
      <c r="H64" s="421"/>
      <c r="I64" s="421"/>
    </row>
    <row r="65" spans="1:9" ht="15">
      <c r="A65" s="407" t="s">
        <v>649</v>
      </c>
      <c r="B65" s="422" t="s">
        <v>961</v>
      </c>
      <c r="C65" s="423"/>
      <c r="D65" s="423"/>
      <c r="E65" s="423"/>
      <c r="F65" s="424"/>
      <c r="G65" s="425"/>
      <c r="H65" s="425"/>
      <c r="I65" s="425"/>
    </row>
    <row r="66" spans="1:9" ht="25.5">
      <c r="A66" s="407" t="s">
        <v>649</v>
      </c>
      <c r="B66" s="426" t="s">
        <v>683</v>
      </c>
      <c r="C66" s="35" t="s">
        <v>1048</v>
      </c>
      <c r="D66" s="35"/>
      <c r="E66" s="35"/>
      <c r="F66" s="35"/>
      <c r="G66" s="94"/>
      <c r="H66" s="94"/>
      <c r="I66" s="94"/>
    </row>
    <row r="67" spans="1:9" ht="12.75">
      <c r="A67" s="407" t="s">
        <v>649</v>
      </c>
      <c r="B67" s="39" t="s">
        <v>962</v>
      </c>
      <c r="C67" s="35"/>
      <c r="D67" s="35"/>
      <c r="E67" s="35" t="s">
        <v>1048</v>
      </c>
      <c r="F67" s="35"/>
      <c r="G67" s="94"/>
      <c r="H67" s="94"/>
      <c r="I67" s="94"/>
    </row>
    <row r="68" spans="1:9" ht="12.75">
      <c r="A68" s="407" t="s">
        <v>649</v>
      </c>
      <c r="B68" s="427" t="s">
        <v>684</v>
      </c>
      <c r="C68" s="35" t="s">
        <v>1048</v>
      </c>
      <c r="D68" s="35"/>
      <c r="E68" s="35"/>
      <c r="F68" s="35"/>
      <c r="G68" s="94"/>
      <c r="H68" s="94"/>
      <c r="I68" s="94"/>
    </row>
    <row r="69" spans="1:9" ht="12.75">
      <c r="A69" s="407" t="s">
        <v>649</v>
      </c>
      <c r="B69" s="39" t="s">
        <v>964</v>
      </c>
      <c r="C69" s="35" t="s">
        <v>1048</v>
      </c>
      <c r="D69" s="35"/>
      <c r="E69" s="35"/>
      <c r="F69" s="35"/>
      <c r="G69" s="94"/>
      <c r="H69" s="94"/>
      <c r="I69" s="94"/>
    </row>
    <row r="70" spans="1:9" ht="12.75">
      <c r="A70" s="407" t="s">
        <v>649</v>
      </c>
      <c r="B70" s="246" t="s">
        <v>685</v>
      </c>
      <c r="C70" s="35" t="s">
        <v>1048</v>
      </c>
      <c r="D70" s="35"/>
      <c r="E70" s="35"/>
      <c r="F70" s="35"/>
      <c r="G70" s="94"/>
      <c r="H70" s="94"/>
      <c r="I70" s="94"/>
    </row>
    <row r="71" spans="1:9" ht="12.75">
      <c r="A71" s="407" t="s">
        <v>649</v>
      </c>
      <c r="B71" s="39" t="s">
        <v>963</v>
      </c>
      <c r="C71" s="35" t="s">
        <v>1048</v>
      </c>
      <c r="D71" s="35"/>
      <c r="E71" s="35"/>
      <c r="F71" s="35"/>
      <c r="G71" s="94"/>
      <c r="H71" s="94"/>
      <c r="I71" s="94"/>
    </row>
    <row r="72" spans="1:9" ht="15">
      <c r="A72" s="407" t="s">
        <v>649</v>
      </c>
      <c r="B72" s="422" t="s">
        <v>965</v>
      </c>
      <c r="C72" s="423"/>
      <c r="D72" s="423"/>
      <c r="E72" s="423"/>
      <c r="F72" s="424"/>
      <c r="G72" s="425"/>
      <c r="H72" s="425"/>
      <c r="I72" s="425"/>
    </row>
    <row r="73" spans="1:9" ht="12.75">
      <c r="A73" s="407" t="s">
        <v>649</v>
      </c>
      <c r="B73" s="39" t="s">
        <v>966</v>
      </c>
      <c r="C73" s="35"/>
      <c r="D73" s="35"/>
      <c r="E73" s="35" t="s">
        <v>1048</v>
      </c>
      <c r="F73" s="35"/>
      <c r="G73" s="94"/>
      <c r="H73" s="94"/>
      <c r="I73" s="94"/>
    </row>
    <row r="74" spans="1:9" ht="12.75">
      <c r="A74" s="407" t="s">
        <v>649</v>
      </c>
      <c r="B74" s="39" t="s">
        <v>967</v>
      </c>
      <c r="C74" s="35"/>
      <c r="D74" s="35"/>
      <c r="E74" s="35" t="s">
        <v>1048</v>
      </c>
      <c r="F74" s="35"/>
      <c r="G74" s="94"/>
      <c r="H74" s="94"/>
      <c r="I74" s="94"/>
    </row>
    <row r="75" spans="1:9" ht="12.75">
      <c r="A75" s="407" t="s">
        <v>649</v>
      </c>
      <c r="B75" s="39" t="s">
        <v>968</v>
      </c>
      <c r="C75" s="35"/>
      <c r="D75" s="35"/>
      <c r="E75" s="35" t="s">
        <v>1048</v>
      </c>
      <c r="F75" s="35"/>
      <c r="G75" s="94"/>
      <c r="H75" s="94"/>
      <c r="I75" s="94"/>
    </row>
    <row r="76" spans="1:9" ht="12.75">
      <c r="A76" s="407" t="s">
        <v>649</v>
      </c>
      <c r="B76" s="39" t="s">
        <v>969</v>
      </c>
      <c r="C76" s="35"/>
      <c r="D76" s="35" t="s">
        <v>1048</v>
      </c>
      <c r="E76" s="35"/>
      <c r="F76" s="35"/>
      <c r="G76" s="94"/>
      <c r="H76" s="94"/>
      <c r="I76" s="94"/>
    </row>
    <row r="77" spans="1:9" ht="12.75">
      <c r="A77" s="407" t="s">
        <v>649</v>
      </c>
      <c r="B77" s="246" t="s">
        <v>686</v>
      </c>
      <c r="C77" s="35"/>
      <c r="D77" s="35"/>
      <c r="E77" s="35"/>
      <c r="F77" s="35" t="s">
        <v>1048</v>
      </c>
      <c r="G77" s="94"/>
      <c r="H77" s="94"/>
      <c r="I77" s="94"/>
    </row>
    <row r="78" spans="1:9" ht="12.75">
      <c r="A78" s="407" t="s">
        <v>649</v>
      </c>
      <c r="B78" s="39" t="s">
        <v>970</v>
      </c>
      <c r="C78" s="35"/>
      <c r="D78" s="35"/>
      <c r="E78" s="35"/>
      <c r="F78" s="35" t="s">
        <v>1048</v>
      </c>
      <c r="G78" s="94"/>
      <c r="H78" s="94"/>
      <c r="I78" s="94"/>
    </row>
    <row r="79" spans="1:9" ht="12.75">
      <c r="A79" s="407" t="s">
        <v>649</v>
      </c>
      <c r="B79" s="39" t="s">
        <v>971</v>
      </c>
      <c r="C79" s="35"/>
      <c r="D79" s="35"/>
      <c r="E79" s="35"/>
      <c r="F79" s="35" t="s">
        <v>1048</v>
      </c>
      <c r="G79" s="94"/>
      <c r="H79" s="94"/>
      <c r="I79" s="94"/>
    </row>
    <row r="80" spans="1:9" ht="12.75">
      <c r="A80" s="407" t="s">
        <v>649</v>
      </c>
      <c r="B80" s="39" t="s">
        <v>972</v>
      </c>
      <c r="C80" s="35"/>
      <c r="D80" s="35"/>
      <c r="E80" s="35"/>
      <c r="F80" s="35" t="s">
        <v>1048</v>
      </c>
      <c r="G80" s="94"/>
      <c r="H80" s="94"/>
      <c r="I80" s="94"/>
    </row>
    <row r="81" spans="1:9" ht="25.5">
      <c r="A81" s="407" t="s">
        <v>649</v>
      </c>
      <c r="B81" s="49" t="s">
        <v>973</v>
      </c>
      <c r="C81" s="35"/>
      <c r="D81" s="35"/>
      <c r="E81" s="35" t="s">
        <v>1048</v>
      </c>
      <c r="F81" s="35"/>
      <c r="G81" s="94"/>
      <c r="H81" s="94"/>
      <c r="I81" s="94"/>
    </row>
    <row r="82" spans="1:9" ht="12.75">
      <c r="A82" s="407" t="s">
        <v>649</v>
      </c>
      <c r="B82" s="246" t="s">
        <v>687</v>
      </c>
      <c r="C82" s="35"/>
      <c r="D82" s="35"/>
      <c r="E82" s="35"/>
      <c r="F82" s="35" t="s">
        <v>1048</v>
      </c>
      <c r="G82" s="94"/>
      <c r="H82" s="94"/>
      <c r="I82" s="94"/>
    </row>
    <row r="83" spans="1:9" ht="12.75">
      <c r="A83" s="407" t="s">
        <v>649</v>
      </c>
      <c r="B83" s="39" t="s">
        <v>975</v>
      </c>
      <c r="C83" s="35"/>
      <c r="D83" s="35"/>
      <c r="E83" s="35" t="s">
        <v>1048</v>
      </c>
      <c r="F83" s="35"/>
      <c r="G83" s="94"/>
      <c r="H83" s="94"/>
      <c r="I83" s="94"/>
    </row>
    <row r="84" spans="1:9" ht="12.75">
      <c r="A84" s="407" t="s">
        <v>649</v>
      </c>
      <c r="B84" s="39" t="s">
        <v>976</v>
      </c>
      <c r="C84" s="35"/>
      <c r="D84" s="35"/>
      <c r="E84" s="35" t="s">
        <v>1048</v>
      </c>
      <c r="F84" s="35"/>
      <c r="G84" s="94"/>
      <c r="H84" s="94"/>
      <c r="I84" s="94"/>
    </row>
    <row r="85" spans="1:9" ht="12.75">
      <c r="A85" s="407" t="s">
        <v>649</v>
      </c>
      <c r="B85" s="246" t="s">
        <v>688</v>
      </c>
      <c r="C85" s="35"/>
      <c r="D85" s="35"/>
      <c r="E85" s="35"/>
      <c r="F85" s="35" t="s">
        <v>1048</v>
      </c>
      <c r="G85" s="94"/>
      <c r="H85" s="94"/>
      <c r="I85" s="94"/>
    </row>
    <row r="86" ht="12.75"/>
    <row r="87" ht="15.75">
      <c r="B87" s="406" t="s">
        <v>977</v>
      </c>
    </row>
    <row r="88" spans="1:17" ht="12.75">
      <c r="A88" s="407" t="s">
        <v>650</v>
      </c>
      <c r="B88" s="428" t="s">
        <v>666</v>
      </c>
      <c r="C88" s="429"/>
      <c r="D88" s="429"/>
      <c r="E88" s="429"/>
      <c r="F88" s="429"/>
      <c r="G88" s="429"/>
      <c r="H88" s="429"/>
      <c r="I88" s="429"/>
      <c r="J88" s="429"/>
      <c r="K88" s="429"/>
      <c r="L88" s="429"/>
      <c r="M88" s="429"/>
      <c r="N88" s="429"/>
      <c r="O88" s="429"/>
      <c r="P88" s="429"/>
      <c r="Q88" s="430"/>
    </row>
    <row r="89" spans="1:17" ht="12.75">
      <c r="A89" s="407"/>
      <c r="B89" s="596"/>
      <c r="C89" s="597"/>
      <c r="D89" s="597"/>
      <c r="E89" s="35" t="s">
        <v>528</v>
      </c>
      <c r="F89" s="35" t="s">
        <v>529</v>
      </c>
      <c r="G89" s="94"/>
      <c r="H89" s="94"/>
      <c r="I89" s="94"/>
      <c r="J89" s="429"/>
      <c r="K89" s="429"/>
      <c r="L89" s="429"/>
      <c r="M89" s="429"/>
      <c r="N89" s="429"/>
      <c r="O89" s="429"/>
      <c r="P89" s="429"/>
      <c r="Q89" s="430"/>
    </row>
    <row r="90" spans="1:17" ht="39.75" customHeight="1">
      <c r="A90" s="407" t="s">
        <v>667</v>
      </c>
      <c r="B90" s="595" t="s">
        <v>436</v>
      </c>
      <c r="C90" s="505"/>
      <c r="D90" s="506"/>
      <c r="E90" s="55" t="s">
        <v>1048</v>
      </c>
      <c r="F90" s="431"/>
      <c r="G90" s="432"/>
      <c r="H90" s="432"/>
      <c r="I90" s="432"/>
      <c r="J90" s="429"/>
      <c r="K90" s="429"/>
      <c r="L90" s="429"/>
      <c r="M90" s="429"/>
      <c r="N90" s="429"/>
      <c r="O90" s="429"/>
      <c r="P90" s="429"/>
      <c r="Q90" s="429"/>
    </row>
    <row r="91" spans="1:17" ht="26.25" customHeight="1">
      <c r="A91" s="407" t="s">
        <v>667</v>
      </c>
      <c r="B91" s="587" t="s">
        <v>1000</v>
      </c>
      <c r="C91" s="588"/>
      <c r="D91" s="588"/>
      <c r="E91" s="588"/>
      <c r="F91" s="589"/>
      <c r="G91" s="54"/>
      <c r="H91" s="54"/>
      <c r="I91" s="54"/>
      <c r="J91" s="433"/>
      <c r="K91" s="433"/>
      <c r="L91" s="433"/>
      <c r="M91" s="433"/>
      <c r="N91" s="433"/>
      <c r="O91" s="433"/>
      <c r="P91" s="433"/>
      <c r="Q91" s="433"/>
    </row>
    <row r="92" spans="1:17" ht="12.75" customHeight="1">
      <c r="A92" s="407" t="s">
        <v>667</v>
      </c>
      <c r="B92" s="434"/>
      <c r="C92" s="598" t="s">
        <v>921</v>
      </c>
      <c r="D92" s="599"/>
      <c r="E92" s="599"/>
      <c r="F92" s="600"/>
      <c r="G92" s="600"/>
      <c r="H92" s="600"/>
      <c r="I92" s="600"/>
      <c r="J92" s="601"/>
      <c r="K92" s="54"/>
      <c r="L92" s="54"/>
      <c r="M92" s="54"/>
      <c r="N92" s="54"/>
      <c r="O92" s="54"/>
      <c r="P92" s="54"/>
      <c r="Q92" s="433"/>
    </row>
    <row r="93" spans="1:17" ht="24" customHeight="1">
      <c r="A93" s="407" t="s">
        <v>667</v>
      </c>
      <c r="B93" s="166"/>
      <c r="C93" s="435" t="s">
        <v>472</v>
      </c>
      <c r="D93" s="435" t="s">
        <v>473</v>
      </c>
      <c r="E93" s="435" t="s">
        <v>937</v>
      </c>
      <c r="F93" s="436" t="s">
        <v>938</v>
      </c>
      <c r="G93" s="436"/>
      <c r="H93" s="436"/>
      <c r="I93" s="436"/>
      <c r="J93" s="437" t="s">
        <v>922</v>
      </c>
      <c r="K93" s="438"/>
      <c r="L93" s="438"/>
      <c r="M93" s="438"/>
      <c r="N93" s="438"/>
      <c r="O93" s="438"/>
      <c r="P93" s="438"/>
      <c r="Q93" s="433"/>
    </row>
    <row r="94" spans="1:17" ht="12.75" customHeight="1">
      <c r="A94" s="407" t="s">
        <v>667</v>
      </c>
      <c r="B94" s="439" t="s">
        <v>753</v>
      </c>
      <c r="C94" s="355" t="s">
        <v>1048</v>
      </c>
      <c r="D94" s="167"/>
      <c r="E94" s="167"/>
      <c r="F94" s="167"/>
      <c r="G94" s="167"/>
      <c r="H94" s="167"/>
      <c r="I94" s="167"/>
      <c r="J94" s="440"/>
      <c r="K94" s="441"/>
      <c r="L94" s="441"/>
      <c r="M94" s="441"/>
      <c r="N94" s="441"/>
      <c r="O94" s="441"/>
      <c r="P94" s="441"/>
      <c r="Q94" s="433"/>
    </row>
    <row r="95" spans="1:17" ht="12.75" customHeight="1">
      <c r="A95" s="407" t="s">
        <v>667</v>
      </c>
      <c r="B95" s="439" t="s">
        <v>744</v>
      </c>
      <c r="C95" s="167"/>
      <c r="D95" s="167"/>
      <c r="E95" s="167"/>
      <c r="F95" s="167"/>
      <c r="G95" s="167"/>
      <c r="H95" s="167"/>
      <c r="I95" s="167"/>
      <c r="J95" s="440"/>
      <c r="K95" s="441"/>
      <c r="L95" s="441"/>
      <c r="M95" s="441"/>
      <c r="N95" s="441"/>
      <c r="O95" s="441"/>
      <c r="P95" s="441"/>
      <c r="Q95" s="433"/>
    </row>
    <row r="96" spans="1:17" ht="12.75" customHeight="1">
      <c r="A96" s="407" t="s">
        <v>667</v>
      </c>
      <c r="B96" s="439" t="s">
        <v>754</v>
      </c>
      <c r="C96" s="167"/>
      <c r="D96" s="167"/>
      <c r="E96" s="167"/>
      <c r="F96" s="167"/>
      <c r="G96" s="167"/>
      <c r="H96" s="167"/>
      <c r="I96" s="167"/>
      <c r="J96" s="440"/>
      <c r="K96" s="441"/>
      <c r="L96" s="441"/>
      <c r="M96" s="441"/>
      <c r="N96" s="441"/>
      <c r="O96" s="441"/>
      <c r="P96" s="441"/>
      <c r="Q96" s="433"/>
    </row>
    <row r="97" spans="1:17" ht="25.5">
      <c r="A97" s="407" t="s">
        <v>667</v>
      </c>
      <c r="B97" s="442" t="s">
        <v>755</v>
      </c>
      <c r="C97" s="167"/>
      <c r="D97" s="167"/>
      <c r="E97" s="167"/>
      <c r="F97" s="167"/>
      <c r="G97" s="167"/>
      <c r="H97" s="167"/>
      <c r="I97" s="167"/>
      <c r="J97" s="440"/>
      <c r="K97" s="441"/>
      <c r="L97" s="441"/>
      <c r="M97" s="441"/>
      <c r="N97" s="441"/>
      <c r="O97" s="441"/>
      <c r="P97" s="441"/>
      <c r="Q97" s="433"/>
    </row>
    <row r="98" spans="1:17" ht="12.75">
      <c r="A98" s="407" t="s">
        <v>667</v>
      </c>
      <c r="B98" s="443" t="s">
        <v>745</v>
      </c>
      <c r="C98" s="167"/>
      <c r="D98" s="167"/>
      <c r="E98" s="167"/>
      <c r="F98" s="167"/>
      <c r="G98" s="167"/>
      <c r="H98" s="167"/>
      <c r="I98" s="167"/>
      <c r="J98" s="440"/>
      <c r="K98" s="441"/>
      <c r="L98" s="441"/>
      <c r="M98" s="441"/>
      <c r="N98" s="441"/>
      <c r="O98" s="441"/>
      <c r="P98" s="441"/>
      <c r="Q98" s="433"/>
    </row>
    <row r="99" spans="1:17" ht="12.75" customHeight="1">
      <c r="A99" s="407"/>
      <c r="B99" s="444"/>
      <c r="C99" s="54"/>
      <c r="D99" s="54"/>
      <c r="E99" s="54"/>
      <c r="F99" s="54"/>
      <c r="G99" s="54"/>
      <c r="H99" s="54"/>
      <c r="I99" s="54"/>
      <c r="J99" s="441"/>
      <c r="K99" s="441"/>
      <c r="L99" s="441"/>
      <c r="M99" s="441"/>
      <c r="N99" s="441"/>
      <c r="O99" s="441"/>
      <c r="P99" s="441"/>
      <c r="Q99" s="433"/>
    </row>
    <row r="100" spans="1:17" ht="39" customHeight="1">
      <c r="A100" s="445" t="s">
        <v>527</v>
      </c>
      <c r="B100" s="602" t="s">
        <v>1001</v>
      </c>
      <c r="C100" s="602"/>
      <c r="D100" s="602"/>
      <c r="E100" s="602"/>
      <c r="F100" s="602"/>
      <c r="G100" s="602"/>
      <c r="H100" s="602"/>
      <c r="I100" s="602"/>
      <c r="J100" s="602"/>
      <c r="K100" s="446"/>
      <c r="L100" s="446"/>
      <c r="M100" s="446"/>
      <c r="N100" s="446"/>
      <c r="O100" s="446"/>
      <c r="P100" s="446"/>
      <c r="Q100" s="433"/>
    </row>
    <row r="101" spans="1:17" s="211" customFormat="1" ht="18.75" customHeight="1">
      <c r="A101" s="445" t="s">
        <v>527</v>
      </c>
      <c r="B101" s="564" t="s">
        <v>746</v>
      </c>
      <c r="C101" s="564"/>
      <c r="D101" s="564"/>
      <c r="E101" s="220"/>
      <c r="F101" s="212"/>
      <c r="G101" s="212"/>
      <c r="H101" s="212"/>
      <c r="I101" s="212"/>
      <c r="J101" s="441"/>
      <c r="K101" s="441"/>
      <c r="L101" s="441"/>
      <c r="M101" s="441"/>
      <c r="N101" s="441"/>
      <c r="O101" s="441"/>
      <c r="P101" s="441"/>
      <c r="Q101" s="433"/>
    </row>
    <row r="102" spans="1:17" s="211" customFormat="1" ht="12.75" customHeight="1">
      <c r="A102" s="445" t="s">
        <v>527</v>
      </c>
      <c r="B102" s="564" t="s">
        <v>756</v>
      </c>
      <c r="C102" s="564"/>
      <c r="D102" s="564"/>
      <c r="E102" s="220"/>
      <c r="F102" s="212"/>
      <c r="G102" s="212"/>
      <c r="H102" s="212"/>
      <c r="I102" s="212"/>
      <c r="J102" s="441"/>
      <c r="K102" s="441"/>
      <c r="L102" s="441"/>
      <c r="M102" s="441"/>
      <c r="N102" s="441"/>
      <c r="O102" s="441"/>
      <c r="P102" s="441"/>
      <c r="Q102" s="433"/>
    </row>
    <row r="103" spans="1:17" s="211" customFormat="1" ht="12.75" customHeight="1">
      <c r="A103" s="445" t="s">
        <v>527</v>
      </c>
      <c r="B103" s="564" t="s">
        <v>747</v>
      </c>
      <c r="C103" s="564"/>
      <c r="D103" s="564"/>
      <c r="E103" s="356" t="s">
        <v>1048</v>
      </c>
      <c r="F103" s="212"/>
      <c r="G103" s="212"/>
      <c r="H103" s="212"/>
      <c r="I103" s="212"/>
      <c r="J103" s="441"/>
      <c r="K103" s="441"/>
      <c r="L103" s="441"/>
      <c r="M103" s="441"/>
      <c r="N103" s="441"/>
      <c r="O103" s="441"/>
      <c r="P103" s="441"/>
      <c r="Q103" s="433"/>
    </row>
    <row r="104" spans="1:17" s="211" customFormat="1" ht="12.75" customHeight="1">
      <c r="A104" s="414"/>
      <c r="B104" s="448"/>
      <c r="C104" s="212"/>
      <c r="D104" s="212"/>
      <c r="E104" s="212"/>
      <c r="F104" s="212"/>
      <c r="G104" s="212"/>
      <c r="H104" s="212"/>
      <c r="I104" s="212"/>
      <c r="J104" s="441"/>
      <c r="K104" s="441"/>
      <c r="L104" s="441"/>
      <c r="M104" s="441"/>
      <c r="N104" s="441"/>
      <c r="O104" s="441"/>
      <c r="P104" s="441"/>
      <c r="Q104" s="433"/>
    </row>
    <row r="105" spans="1:17" s="211" customFormat="1" ht="12.75" customHeight="1" thickBot="1">
      <c r="A105" s="445" t="s">
        <v>491</v>
      </c>
      <c r="B105" s="564" t="s">
        <v>757</v>
      </c>
      <c r="C105" s="564"/>
      <c r="D105" s="564"/>
      <c r="E105" s="564"/>
      <c r="F105" s="564"/>
      <c r="G105" s="564"/>
      <c r="H105" s="564"/>
      <c r="I105" s="564"/>
      <c r="J105" s="564"/>
      <c r="K105" s="447"/>
      <c r="L105" s="447"/>
      <c r="M105" s="447"/>
      <c r="N105" s="447"/>
      <c r="O105" s="447"/>
      <c r="P105" s="447"/>
      <c r="Q105" s="433"/>
    </row>
    <row r="106" spans="1:17" s="211" customFormat="1" ht="12.75" customHeight="1">
      <c r="A106" s="445" t="s">
        <v>491</v>
      </c>
      <c r="B106" s="447"/>
      <c r="C106" s="447"/>
      <c r="D106" s="447"/>
      <c r="E106" s="449" t="s">
        <v>99</v>
      </c>
      <c r="F106" s="450" t="s">
        <v>100</v>
      </c>
      <c r="G106" s="451"/>
      <c r="H106" s="451"/>
      <c r="I106" s="451"/>
      <c r="J106" s="447"/>
      <c r="K106" s="447"/>
      <c r="L106" s="447"/>
      <c r="M106" s="447"/>
      <c r="N106" s="447"/>
      <c r="O106" s="447"/>
      <c r="P106" s="447"/>
      <c r="Q106" s="433"/>
    </row>
    <row r="107" spans="1:17" s="211" customFormat="1" ht="13.5" customHeight="1">
      <c r="A107" s="445" t="s">
        <v>491</v>
      </c>
      <c r="B107" s="447" t="s">
        <v>758</v>
      </c>
      <c r="C107" s="447"/>
      <c r="D107" s="447"/>
      <c r="E107" s="268"/>
      <c r="F107" s="269"/>
      <c r="G107" s="248"/>
      <c r="H107" s="248"/>
      <c r="I107" s="248"/>
      <c r="J107" s="441"/>
      <c r="K107" s="441"/>
      <c r="L107" s="441"/>
      <c r="M107" s="441"/>
      <c r="N107" s="441"/>
      <c r="O107" s="441"/>
      <c r="P107" s="441"/>
      <c r="Q107" s="433"/>
    </row>
    <row r="108" spans="1:17" s="211" customFormat="1" ht="12.75" customHeight="1">
      <c r="A108" s="445" t="s">
        <v>491</v>
      </c>
      <c r="B108" s="447" t="s">
        <v>759</v>
      </c>
      <c r="C108" s="447"/>
      <c r="D108" s="447"/>
      <c r="E108" s="268"/>
      <c r="F108" s="269"/>
      <c r="G108" s="248"/>
      <c r="H108" s="248"/>
      <c r="I108" s="248"/>
      <c r="J108" s="441"/>
      <c r="K108" s="441"/>
      <c r="L108" s="441"/>
      <c r="M108" s="441"/>
      <c r="N108" s="441"/>
      <c r="O108" s="441"/>
      <c r="P108" s="441"/>
      <c r="Q108" s="433"/>
    </row>
    <row r="109" spans="1:17" s="211" customFormat="1" ht="15.75" customHeight="1">
      <c r="A109" s="445" t="s">
        <v>491</v>
      </c>
      <c r="B109" s="446" t="s">
        <v>760</v>
      </c>
      <c r="C109" s="248"/>
      <c r="D109" s="248"/>
      <c r="E109" s="268"/>
      <c r="F109" s="269"/>
      <c r="G109" s="248"/>
      <c r="H109" s="248"/>
      <c r="I109" s="248"/>
      <c r="J109" s="441"/>
      <c r="K109" s="441"/>
      <c r="L109" s="441"/>
      <c r="M109" s="441"/>
      <c r="N109" s="441"/>
      <c r="O109" s="441"/>
      <c r="P109" s="441"/>
      <c r="Q109" s="433"/>
    </row>
    <row r="110" spans="1:17" s="211" customFormat="1" ht="12.75" customHeight="1">
      <c r="A110" s="445" t="s">
        <v>491</v>
      </c>
      <c r="B110" s="249" t="s">
        <v>761</v>
      </c>
      <c r="C110" s="248"/>
      <c r="D110" s="248"/>
      <c r="E110" s="268"/>
      <c r="F110" s="269"/>
      <c r="G110" s="248"/>
      <c r="H110" s="248"/>
      <c r="I110" s="248"/>
      <c r="J110" s="441"/>
      <c r="K110" s="441"/>
      <c r="L110" s="441"/>
      <c r="M110" s="441"/>
      <c r="N110" s="441"/>
      <c r="O110" s="441"/>
      <c r="P110" s="441"/>
      <c r="Q110" s="433"/>
    </row>
    <row r="111" spans="1:17" s="211" customFormat="1" ht="28.5" customHeight="1">
      <c r="A111" s="445" t="s">
        <v>491</v>
      </c>
      <c r="B111" s="250" t="s">
        <v>762</v>
      </c>
      <c r="C111" s="248"/>
      <c r="D111" s="248"/>
      <c r="E111" s="268"/>
      <c r="F111" s="269"/>
      <c r="G111" s="248"/>
      <c r="H111" s="248"/>
      <c r="I111" s="248"/>
      <c r="J111" s="441"/>
      <c r="K111" s="441"/>
      <c r="L111" s="441"/>
      <c r="M111" s="441"/>
      <c r="N111" s="441"/>
      <c r="O111" s="441"/>
      <c r="P111" s="441"/>
      <c r="Q111" s="433"/>
    </row>
    <row r="112" spans="1:17" s="211" customFormat="1" ht="15" customHeight="1">
      <c r="A112" s="445" t="s">
        <v>491</v>
      </c>
      <c r="B112" s="249" t="s">
        <v>763</v>
      </c>
      <c r="C112" s="248"/>
      <c r="D112" s="248"/>
      <c r="E112" s="357" t="s">
        <v>1048</v>
      </c>
      <c r="F112" s="358" t="s">
        <v>1048</v>
      </c>
      <c r="G112" s="248"/>
      <c r="H112" s="248"/>
      <c r="I112" s="248"/>
      <c r="J112" s="441"/>
      <c r="K112" s="441"/>
      <c r="L112" s="441"/>
      <c r="M112" s="441"/>
      <c r="N112" s="441"/>
      <c r="O112" s="441"/>
      <c r="P112" s="441"/>
      <c r="Q112" s="433"/>
    </row>
    <row r="113" spans="1:17" s="211" customFormat="1" ht="12.75" customHeight="1" thickBot="1">
      <c r="A113" s="445" t="s">
        <v>491</v>
      </c>
      <c r="B113" s="249" t="s">
        <v>479</v>
      </c>
      <c r="C113" s="248"/>
      <c r="D113" s="248"/>
      <c r="E113" s="270"/>
      <c r="F113" s="271"/>
      <c r="G113" s="248"/>
      <c r="H113" s="248"/>
      <c r="I113" s="248"/>
      <c r="J113" s="441"/>
      <c r="K113" s="441"/>
      <c r="L113" s="441"/>
      <c r="M113" s="441"/>
      <c r="N113" s="441"/>
      <c r="O113" s="441"/>
      <c r="P113" s="441"/>
      <c r="Q113" s="433"/>
    </row>
    <row r="114" spans="1:17" s="211" customFormat="1" ht="12.75" customHeight="1">
      <c r="A114" s="407"/>
      <c r="B114" s="444"/>
      <c r="C114" s="54"/>
      <c r="D114" s="54"/>
      <c r="E114" s="54"/>
      <c r="F114" s="54"/>
      <c r="G114" s="54"/>
      <c r="H114" s="54"/>
      <c r="I114" s="54"/>
      <c r="J114" s="433"/>
      <c r="K114" s="433"/>
      <c r="L114" s="433"/>
      <c r="M114" s="433"/>
      <c r="N114" s="433"/>
      <c r="O114" s="433"/>
      <c r="P114" s="433"/>
      <c r="Q114" s="433"/>
    </row>
    <row r="115" spans="1:17" ht="12.75">
      <c r="A115" s="407" t="s">
        <v>492</v>
      </c>
      <c r="B115" s="590" t="s">
        <v>1092</v>
      </c>
      <c r="C115" s="560"/>
      <c r="D115" s="560"/>
      <c r="E115" s="560"/>
      <c r="F115" s="560"/>
      <c r="G115" s="219"/>
      <c r="H115" s="219"/>
      <c r="I115" s="219"/>
      <c r="J115" s="433"/>
      <c r="K115" s="433"/>
      <c r="L115" s="433"/>
      <c r="M115" s="433"/>
      <c r="N115" s="433"/>
      <c r="O115" s="433"/>
      <c r="P115" s="433"/>
      <c r="Q115" s="433"/>
    </row>
    <row r="116" spans="1:17" ht="12.75">
      <c r="A116" s="407" t="s">
        <v>492</v>
      </c>
      <c r="B116" s="409"/>
      <c r="C116" s="35" t="s">
        <v>528</v>
      </c>
      <c r="D116" s="35" t="s">
        <v>529</v>
      </c>
      <c r="E116" s="14"/>
      <c r="F116" s="14"/>
      <c r="G116" s="14"/>
      <c r="H116" s="14"/>
      <c r="I116" s="14"/>
      <c r="J116" s="433"/>
      <c r="K116" s="433"/>
      <c r="L116" s="433"/>
      <c r="M116" s="433"/>
      <c r="N116" s="433"/>
      <c r="O116" s="433"/>
      <c r="P116" s="433"/>
      <c r="Q116" s="433"/>
    </row>
    <row r="117" spans="1:17" ht="12.75">
      <c r="A117" s="407"/>
      <c r="B117" s="452"/>
      <c r="C117" s="453" t="s">
        <v>1048</v>
      </c>
      <c r="D117" s="442"/>
      <c r="E117" s="433"/>
      <c r="F117" s="433"/>
      <c r="G117" s="433"/>
      <c r="H117" s="433"/>
      <c r="I117" s="433"/>
      <c r="J117" s="433"/>
      <c r="K117" s="433"/>
      <c r="L117" s="433"/>
      <c r="M117" s="433"/>
      <c r="N117" s="433"/>
      <c r="O117" s="433"/>
      <c r="P117" s="433"/>
      <c r="Q117" s="433"/>
    </row>
    <row r="118" spans="3:17" ht="12.75">
      <c r="C118" s="52"/>
      <c r="D118" s="53"/>
      <c r="E118" s="34"/>
      <c r="F118" s="32"/>
      <c r="G118" s="32"/>
      <c r="H118" s="32"/>
      <c r="I118" s="32"/>
      <c r="Q118" s="433"/>
    </row>
    <row r="119" spans="1:9" ht="12.75">
      <c r="A119" s="407" t="s">
        <v>748</v>
      </c>
      <c r="B119" s="534" t="s">
        <v>752</v>
      </c>
      <c r="C119" s="503"/>
      <c r="D119" s="503"/>
      <c r="E119" s="359" t="s">
        <v>1065</v>
      </c>
      <c r="F119" s="32"/>
      <c r="G119" s="32"/>
      <c r="H119" s="32"/>
      <c r="I119" s="32"/>
    </row>
    <row r="120" spans="1:9" ht="27" customHeight="1">
      <c r="A120" s="407" t="s">
        <v>748</v>
      </c>
      <c r="B120" s="503" t="s">
        <v>751</v>
      </c>
      <c r="C120" s="503"/>
      <c r="D120" s="503"/>
      <c r="E120" s="57"/>
      <c r="F120" s="32"/>
      <c r="G120" s="32"/>
      <c r="H120" s="32"/>
      <c r="I120" s="32"/>
    </row>
    <row r="121" spans="1:9" ht="27" customHeight="1">
      <c r="A121" s="407"/>
      <c r="B121" s="50"/>
      <c r="C121" s="50"/>
      <c r="D121" s="50"/>
      <c r="E121" s="58"/>
      <c r="F121" s="32"/>
      <c r="G121" s="32"/>
      <c r="H121" s="32"/>
      <c r="I121" s="32"/>
    </row>
    <row r="122" spans="1:9" ht="13.5" customHeight="1">
      <c r="A122" s="407" t="s">
        <v>750</v>
      </c>
      <c r="B122" s="543" t="s">
        <v>493</v>
      </c>
      <c r="C122" s="556"/>
      <c r="D122" s="556"/>
      <c r="E122" s="556"/>
      <c r="F122" s="594"/>
      <c r="G122" s="151"/>
      <c r="H122" s="151"/>
      <c r="I122" s="151"/>
    </row>
    <row r="123" spans="1:9" ht="27" customHeight="1">
      <c r="A123" s="407" t="s">
        <v>750</v>
      </c>
      <c r="B123" s="591"/>
      <c r="C123" s="592"/>
      <c r="D123" s="592"/>
      <c r="E123" s="592"/>
      <c r="F123" s="593"/>
      <c r="G123" s="151"/>
      <c r="H123" s="151"/>
      <c r="I123" s="151"/>
    </row>
    <row r="124" spans="1:9" ht="12.75">
      <c r="A124" s="407"/>
      <c r="B124" s="151"/>
      <c r="C124" s="151"/>
      <c r="D124" s="151"/>
      <c r="E124" s="58"/>
      <c r="F124" s="32"/>
      <c r="G124" s="32"/>
      <c r="H124" s="32"/>
      <c r="I124" s="32"/>
    </row>
    <row r="125" spans="1:16" ht="15.75" customHeight="1">
      <c r="A125" s="454" t="s">
        <v>764</v>
      </c>
      <c r="B125" s="581" t="s">
        <v>6</v>
      </c>
      <c r="C125" s="582"/>
      <c r="D125" s="582"/>
      <c r="E125" s="582"/>
      <c r="F125" s="582"/>
      <c r="G125" s="455"/>
      <c r="H125" s="455"/>
      <c r="I125" s="455"/>
      <c r="J125" s="433"/>
      <c r="K125" s="433"/>
      <c r="L125" s="433"/>
      <c r="M125" s="433"/>
      <c r="N125" s="433"/>
      <c r="O125" s="433"/>
      <c r="P125" s="433"/>
    </row>
    <row r="126" spans="1:17" ht="17.25" customHeight="1">
      <c r="A126" s="454" t="s">
        <v>764</v>
      </c>
      <c r="B126" s="456" t="s">
        <v>7</v>
      </c>
      <c r="C126" s="360" t="s">
        <v>1048</v>
      </c>
      <c r="D126" s="442"/>
      <c r="E126" s="442"/>
      <c r="F126" s="430"/>
      <c r="G126" s="430"/>
      <c r="H126" s="430"/>
      <c r="I126" s="430"/>
      <c r="J126" s="433"/>
      <c r="K126" s="433"/>
      <c r="L126" s="433"/>
      <c r="M126" s="433"/>
      <c r="N126" s="433"/>
      <c r="O126" s="433"/>
      <c r="P126" s="433"/>
      <c r="Q126" s="433"/>
    </row>
    <row r="127" spans="1:17" ht="12.75">
      <c r="A127" s="454" t="s">
        <v>764</v>
      </c>
      <c r="B127" s="456" t="s">
        <v>665</v>
      </c>
      <c r="C127" s="360" t="s">
        <v>1048</v>
      </c>
      <c r="D127" s="442"/>
      <c r="E127" s="442"/>
      <c r="F127" s="430"/>
      <c r="G127" s="430"/>
      <c r="H127" s="430"/>
      <c r="I127" s="430"/>
      <c r="Q127" s="433"/>
    </row>
    <row r="128" spans="1:9" ht="12.75">
      <c r="A128" s="454" t="s">
        <v>764</v>
      </c>
      <c r="B128" s="456" t="s">
        <v>749</v>
      </c>
      <c r="C128" s="220"/>
      <c r="D128" s="442"/>
      <c r="E128" s="442"/>
      <c r="F128" s="430"/>
      <c r="G128" s="430"/>
      <c r="H128" s="430"/>
      <c r="I128" s="430"/>
    </row>
    <row r="129" spans="1:9" ht="12.75">
      <c r="A129" s="454" t="s">
        <v>764</v>
      </c>
      <c r="B129" s="456" t="s">
        <v>8</v>
      </c>
      <c r="C129" s="220"/>
      <c r="D129" s="442"/>
      <c r="E129" s="442"/>
      <c r="F129" s="430"/>
      <c r="G129" s="430"/>
      <c r="H129" s="430"/>
      <c r="I129" s="430"/>
    </row>
    <row r="130" spans="1:9" ht="12.75">
      <c r="A130" s="454" t="s">
        <v>764</v>
      </c>
      <c r="B130" s="243" t="s">
        <v>9</v>
      </c>
      <c r="C130" s="220"/>
      <c r="D130" s="50"/>
      <c r="E130" s="58"/>
      <c r="F130" s="32"/>
      <c r="G130" s="32"/>
      <c r="H130" s="32"/>
      <c r="I130" s="32"/>
    </row>
    <row r="131" spans="1:3" ht="12.75">
      <c r="A131" s="454" t="s">
        <v>764</v>
      </c>
      <c r="B131" s="456" t="s">
        <v>10</v>
      </c>
      <c r="C131" s="251"/>
    </row>
    <row r="132" spans="1:5" ht="12.75">
      <c r="A132" s="454" t="s">
        <v>764</v>
      </c>
      <c r="B132" s="456" t="s">
        <v>11</v>
      </c>
      <c r="C132" s="576"/>
      <c r="D132" s="612"/>
      <c r="E132" s="528"/>
    </row>
    <row r="133" spans="1:9" ht="12.75">
      <c r="A133" s="407"/>
      <c r="B133" s="50"/>
      <c r="C133" s="50"/>
      <c r="D133" s="50"/>
      <c r="E133" s="58"/>
      <c r="F133" s="32"/>
      <c r="G133" s="32"/>
      <c r="H133" s="32"/>
      <c r="I133" s="32"/>
    </row>
    <row r="134" spans="2:9" ht="15.75">
      <c r="B134" s="406" t="s">
        <v>978</v>
      </c>
      <c r="C134" s="52"/>
      <c r="D134" s="40"/>
      <c r="F134" s="32"/>
      <c r="G134" s="32"/>
      <c r="H134" s="32"/>
      <c r="I134" s="32"/>
    </row>
    <row r="135" spans="2:9" ht="39" customHeight="1">
      <c r="B135" s="565" t="s">
        <v>1010</v>
      </c>
      <c r="C135" s="495"/>
      <c r="D135" s="495"/>
      <c r="E135" s="495"/>
      <c r="F135" s="495"/>
      <c r="G135" s="7"/>
      <c r="H135" s="7"/>
      <c r="I135" s="7"/>
    </row>
    <row r="136" spans="2:9" ht="41.25" customHeight="1">
      <c r="B136" s="406"/>
      <c r="C136" s="52"/>
      <c r="D136" s="40"/>
      <c r="F136" s="32"/>
      <c r="G136" s="32"/>
      <c r="H136" s="32"/>
      <c r="I136" s="32"/>
    </row>
    <row r="137" spans="1:20" ht="98.25" customHeight="1">
      <c r="A137" s="407" t="s">
        <v>651</v>
      </c>
      <c r="B137" s="603" t="s">
        <v>1011</v>
      </c>
      <c r="C137" s="604"/>
      <c r="D137" s="604"/>
      <c r="E137" s="604"/>
      <c r="F137" s="604"/>
      <c r="G137" s="293"/>
      <c r="H137" s="293"/>
      <c r="I137" s="293"/>
      <c r="Q137" s="457"/>
      <c r="R137" s="6"/>
      <c r="S137" s="6"/>
      <c r="T137" s="6"/>
    </row>
    <row r="138" spans="1:17" ht="13.5" customHeight="1">
      <c r="A138" s="407"/>
      <c r="B138" s="458"/>
      <c r="C138" s="59"/>
      <c r="D138" s="59"/>
      <c r="E138" s="59"/>
      <c r="F138" s="59"/>
      <c r="G138" s="59"/>
      <c r="H138" s="59"/>
      <c r="I138" s="59"/>
      <c r="Q138" s="459"/>
    </row>
    <row r="139" spans="1:9" ht="12.75">
      <c r="A139" s="407" t="s">
        <v>651</v>
      </c>
      <c r="B139" s="460" t="s">
        <v>979</v>
      </c>
      <c r="C139" s="461">
        <v>0.839</v>
      </c>
      <c r="D139" s="534" t="s">
        <v>980</v>
      </c>
      <c r="E139" s="553"/>
      <c r="F139" s="60">
        <v>355</v>
      </c>
      <c r="G139" s="311"/>
      <c r="H139" s="311"/>
      <c r="I139" s="311"/>
    </row>
    <row r="140" spans="1:9" ht="12.75">
      <c r="A140" s="407" t="s">
        <v>651</v>
      </c>
      <c r="B140" s="460" t="s">
        <v>981</v>
      </c>
      <c r="C140" s="461">
        <v>0.416</v>
      </c>
      <c r="D140" s="534" t="s">
        <v>270</v>
      </c>
      <c r="E140" s="553"/>
      <c r="F140" s="60">
        <v>176</v>
      </c>
      <c r="G140" s="311"/>
      <c r="H140" s="311"/>
      <c r="I140" s="311"/>
    </row>
    <row r="141" spans="1:9" ht="12.75">
      <c r="A141" s="407"/>
      <c r="B141" s="458"/>
      <c r="C141" s="59"/>
      <c r="D141" s="59"/>
      <c r="E141" s="59"/>
      <c r="F141" s="59"/>
      <c r="G141" s="59"/>
      <c r="H141" s="59"/>
      <c r="I141" s="59"/>
    </row>
    <row r="142" spans="1:16" ht="12.75">
      <c r="A142" s="407" t="s">
        <v>651</v>
      </c>
      <c r="B142" s="462"/>
      <c r="C142" s="112" t="s">
        <v>271</v>
      </c>
      <c r="D142" s="112" t="s">
        <v>272</v>
      </c>
      <c r="G142" s="463"/>
      <c r="H142" s="331"/>
      <c r="I142" s="331"/>
      <c r="J142" s="331"/>
      <c r="K142" s="331"/>
      <c r="L142" s="331"/>
      <c r="M142" s="331"/>
      <c r="N142" s="331"/>
      <c r="O142" s="331"/>
      <c r="P142" s="331"/>
    </row>
    <row r="143" spans="1:16" ht="12.75">
      <c r="A143" s="407" t="s">
        <v>651</v>
      </c>
      <c r="B143" s="201" t="s">
        <v>480</v>
      </c>
      <c r="C143" s="30">
        <v>490</v>
      </c>
      <c r="D143" s="30">
        <v>630</v>
      </c>
      <c r="G143" s="331"/>
      <c r="H143" s="463"/>
      <c r="I143" s="463"/>
      <c r="J143" s="463"/>
      <c r="K143" s="463"/>
      <c r="L143" s="463"/>
      <c r="M143" s="463"/>
      <c r="N143" s="463"/>
      <c r="O143" s="463"/>
      <c r="P143" s="463"/>
    </row>
    <row r="144" spans="1:16" ht="12.75">
      <c r="A144" s="407" t="s">
        <v>651</v>
      </c>
      <c r="B144" s="9" t="s">
        <v>437</v>
      </c>
      <c r="C144" s="30">
        <v>500</v>
      </c>
      <c r="D144" s="30">
        <v>620</v>
      </c>
      <c r="G144" s="331"/>
      <c r="H144" s="331"/>
      <c r="I144" s="331"/>
      <c r="J144" s="331"/>
      <c r="K144" s="331"/>
      <c r="L144" s="331"/>
      <c r="M144" s="331"/>
      <c r="N144" s="331"/>
      <c r="O144" s="331"/>
      <c r="P144" s="331"/>
    </row>
    <row r="145" spans="1:16" ht="12.75">
      <c r="A145" s="407"/>
      <c r="B145" s="201" t="s">
        <v>481</v>
      </c>
      <c r="C145" s="30">
        <v>470</v>
      </c>
      <c r="D145" s="30">
        <v>600</v>
      </c>
      <c r="G145" s="331"/>
      <c r="H145" s="331"/>
      <c r="I145" s="331"/>
      <c r="J145" s="331"/>
      <c r="K145" s="331"/>
      <c r="L145" s="331"/>
      <c r="M145" s="331"/>
      <c r="N145" s="331"/>
      <c r="O145" s="331"/>
      <c r="P145" s="331"/>
    </row>
    <row r="146" spans="1:16" ht="12.75">
      <c r="A146" s="407"/>
      <c r="B146" s="201" t="s">
        <v>482</v>
      </c>
      <c r="C146" s="30"/>
      <c r="D146" s="30"/>
      <c r="G146" s="331"/>
      <c r="H146" s="331"/>
      <c r="I146" s="331"/>
      <c r="J146" s="331"/>
      <c r="K146" s="331"/>
      <c r="L146" s="331"/>
      <c r="M146" s="331"/>
      <c r="N146" s="331"/>
      <c r="O146" s="331"/>
      <c r="P146" s="331"/>
    </row>
    <row r="147" spans="1:16" ht="12.75">
      <c r="A147" s="407" t="s">
        <v>651</v>
      </c>
      <c r="B147" s="9" t="s">
        <v>273</v>
      </c>
      <c r="C147" s="30">
        <v>21</v>
      </c>
      <c r="D147" s="30">
        <v>27</v>
      </c>
      <c r="G147" s="331"/>
      <c r="H147" s="331"/>
      <c r="I147" s="331"/>
      <c r="J147" s="331"/>
      <c r="K147" s="331"/>
      <c r="L147" s="331"/>
      <c r="M147" s="331"/>
      <c r="N147" s="331"/>
      <c r="O147" s="331"/>
      <c r="P147" s="331"/>
    </row>
    <row r="148" spans="1:16" ht="12.75">
      <c r="A148" s="407" t="s">
        <v>651</v>
      </c>
      <c r="B148" s="9" t="s">
        <v>275</v>
      </c>
      <c r="C148" s="30">
        <v>21</v>
      </c>
      <c r="D148" s="30">
        <v>26</v>
      </c>
      <c r="G148" s="331"/>
      <c r="H148" s="331"/>
      <c r="I148" s="331"/>
      <c r="J148" s="331"/>
      <c r="K148" s="331"/>
      <c r="L148" s="331"/>
      <c r="M148" s="331"/>
      <c r="N148" s="331"/>
      <c r="O148" s="331"/>
      <c r="P148" s="331"/>
    </row>
    <row r="149" spans="1:16" ht="12.75">
      <c r="A149" s="407" t="s">
        <v>651</v>
      </c>
      <c r="B149" s="9" t="s">
        <v>274</v>
      </c>
      <c r="C149" s="30">
        <v>21</v>
      </c>
      <c r="D149" s="30">
        <v>27</v>
      </c>
      <c r="G149" s="331"/>
      <c r="H149" s="331"/>
      <c r="I149" s="331"/>
      <c r="J149" s="331"/>
      <c r="K149" s="331"/>
      <c r="L149" s="331"/>
      <c r="M149" s="331"/>
      <c r="N149" s="331"/>
      <c r="O149" s="331"/>
      <c r="P149" s="331"/>
    </row>
    <row r="150" spans="1:16" ht="12.75">
      <c r="A150" s="407" t="s">
        <v>651</v>
      </c>
      <c r="B150" s="201" t="s">
        <v>483</v>
      </c>
      <c r="C150" s="30">
        <v>6</v>
      </c>
      <c r="D150" s="30">
        <v>8</v>
      </c>
      <c r="G150" s="331"/>
      <c r="H150" s="331"/>
      <c r="I150" s="331"/>
      <c r="J150" s="331"/>
      <c r="K150" s="331"/>
      <c r="L150" s="331"/>
      <c r="M150" s="331"/>
      <c r="N150" s="331"/>
      <c r="O150" s="331"/>
      <c r="P150" s="331"/>
    </row>
    <row r="151" spans="3:16" ht="12.75">
      <c r="C151" s="189"/>
      <c r="D151" s="189"/>
      <c r="G151" s="385"/>
      <c r="H151" s="331"/>
      <c r="I151" s="331"/>
      <c r="J151" s="331"/>
      <c r="K151" s="331"/>
      <c r="L151" s="331"/>
      <c r="M151" s="331"/>
      <c r="N151" s="331"/>
      <c r="O151" s="331"/>
      <c r="P151" s="331"/>
    </row>
    <row r="152" spans="1:16" ht="12.75">
      <c r="A152" s="407" t="s">
        <v>651</v>
      </c>
      <c r="B152" s="605" t="s">
        <v>318</v>
      </c>
      <c r="C152" s="606"/>
      <c r="D152" s="606"/>
      <c r="E152" s="606"/>
      <c r="F152" s="606"/>
      <c r="G152" s="701"/>
      <c r="H152" s="701"/>
      <c r="I152" s="701"/>
      <c r="J152" s="331"/>
      <c r="K152" s="331"/>
      <c r="L152" s="232"/>
      <c r="M152" s="232"/>
      <c r="N152" s="232"/>
      <c r="O152" s="232"/>
      <c r="P152" s="232"/>
    </row>
    <row r="153" spans="1:16" ht="25.5">
      <c r="A153" s="407" t="s">
        <v>651</v>
      </c>
      <c r="B153" s="462"/>
      <c r="C153" s="260" t="s">
        <v>480</v>
      </c>
      <c r="D153" s="112" t="s">
        <v>437</v>
      </c>
      <c r="E153" s="261" t="s">
        <v>481</v>
      </c>
      <c r="G153" s="331"/>
      <c r="H153" s="331"/>
      <c r="I153" s="331"/>
      <c r="J153" s="331"/>
      <c r="K153" s="331"/>
      <c r="L153" s="232"/>
      <c r="M153" s="232"/>
      <c r="N153" s="232"/>
      <c r="O153" s="232"/>
      <c r="P153" s="232"/>
    </row>
    <row r="154" spans="1:16" ht="12.75">
      <c r="A154" s="407" t="s">
        <v>651</v>
      </c>
      <c r="B154" s="9" t="s">
        <v>276</v>
      </c>
      <c r="C154" s="199">
        <v>0.10422535211267606</v>
      </c>
      <c r="D154" s="199">
        <v>0.04788732394366197</v>
      </c>
      <c r="E154" s="262">
        <v>0.059154929577464786</v>
      </c>
      <c r="G154" s="463"/>
      <c r="H154" s="331"/>
      <c r="I154" s="331"/>
      <c r="J154" s="331"/>
      <c r="K154" s="331"/>
      <c r="L154" s="331"/>
      <c r="M154" s="331"/>
      <c r="N154" s="331"/>
      <c r="O154" s="331"/>
      <c r="P154" s="331"/>
    </row>
    <row r="155" spans="1:16" ht="12.75">
      <c r="A155" s="407" t="s">
        <v>651</v>
      </c>
      <c r="B155" s="9" t="s">
        <v>277</v>
      </c>
      <c r="C155" s="199">
        <v>0.2704225352112676</v>
      </c>
      <c r="D155" s="199">
        <v>0.29295774647887324</v>
      </c>
      <c r="E155" s="262">
        <v>0.21690140845070421</v>
      </c>
      <c r="G155" s="331"/>
      <c r="H155" s="331"/>
      <c r="I155" s="331"/>
      <c r="J155" s="331"/>
      <c r="K155" s="331"/>
      <c r="L155" s="331"/>
      <c r="M155" s="331"/>
      <c r="N155" s="331"/>
      <c r="O155" s="331"/>
      <c r="P155" s="331"/>
    </row>
    <row r="156" spans="1:16" ht="12.75">
      <c r="A156" s="407" t="s">
        <v>651</v>
      </c>
      <c r="B156" s="9" t="s">
        <v>440</v>
      </c>
      <c r="C156" s="199">
        <v>0.36338028169014086</v>
      </c>
      <c r="D156" s="199">
        <v>0.4253521126760563</v>
      </c>
      <c r="E156" s="262">
        <v>0.38309859154929576</v>
      </c>
      <c r="G156" s="331"/>
      <c r="H156" s="331"/>
      <c r="I156" s="331"/>
      <c r="J156" s="331"/>
      <c r="K156" s="331"/>
      <c r="L156" s="331"/>
      <c r="M156" s="331"/>
      <c r="N156" s="331"/>
      <c r="O156" s="331"/>
      <c r="P156" s="331"/>
    </row>
    <row r="157" spans="1:11" ht="12.75">
      <c r="A157" s="407" t="s">
        <v>651</v>
      </c>
      <c r="B157" s="9" t="s">
        <v>441</v>
      </c>
      <c r="C157" s="199">
        <v>0.21971830985915494</v>
      </c>
      <c r="D157" s="199">
        <v>0.17183098591549295</v>
      </c>
      <c r="E157" s="262">
        <v>0.28450704225352114</v>
      </c>
      <c r="G157" s="331"/>
      <c r="H157" s="331"/>
      <c r="I157" s="331"/>
      <c r="J157" s="331"/>
      <c r="K157" s="331"/>
    </row>
    <row r="158" spans="1:11" ht="12.75">
      <c r="A158" s="407" t="s">
        <v>651</v>
      </c>
      <c r="B158" s="9" t="s">
        <v>442</v>
      </c>
      <c r="C158" s="199">
        <v>0.03943661971830986</v>
      </c>
      <c r="D158" s="199">
        <v>0.061971830985915494</v>
      </c>
      <c r="E158" s="262">
        <v>0.05352112676056338</v>
      </c>
      <c r="G158" s="331"/>
      <c r="H158" s="331"/>
      <c r="I158" s="331"/>
      <c r="J158" s="331"/>
      <c r="K158" s="331"/>
    </row>
    <row r="159" spans="1:11" ht="12.75">
      <c r="A159" s="407" t="s">
        <v>651</v>
      </c>
      <c r="B159" s="9" t="s">
        <v>443</v>
      </c>
      <c r="C159" s="199">
        <v>0.0028169014084507044</v>
      </c>
      <c r="D159" s="199">
        <v>0</v>
      </c>
      <c r="E159" s="262">
        <v>0.0028169014084507044</v>
      </c>
      <c r="G159" s="331"/>
      <c r="H159" s="331"/>
      <c r="I159" s="331"/>
      <c r="J159" s="331"/>
      <c r="K159" s="331"/>
    </row>
    <row r="160" spans="2:11" ht="12.75">
      <c r="B160" s="201" t="s">
        <v>722</v>
      </c>
      <c r="C160" s="199">
        <f>SUM(C154:C159)</f>
        <v>1</v>
      </c>
      <c r="D160" s="199">
        <f>SUM(D154:D159)</f>
        <v>1</v>
      </c>
      <c r="E160" s="262">
        <f>SUM(E154:E159)</f>
        <v>1.0000000000000002</v>
      </c>
      <c r="G160" s="331"/>
      <c r="H160" s="331"/>
      <c r="I160" s="331"/>
      <c r="J160" s="331"/>
      <c r="K160" s="331"/>
    </row>
    <row r="161" spans="1:11" ht="12.75">
      <c r="A161" s="407" t="s">
        <v>651</v>
      </c>
      <c r="B161" s="462"/>
      <c r="C161" s="112" t="s">
        <v>273</v>
      </c>
      <c r="D161" s="112" t="s">
        <v>274</v>
      </c>
      <c r="E161" s="112" t="s">
        <v>275</v>
      </c>
      <c r="G161" s="331"/>
      <c r="H161" s="331"/>
      <c r="I161" s="331"/>
      <c r="J161" s="331"/>
      <c r="K161" s="331"/>
    </row>
    <row r="162" spans="1:14" ht="12.75">
      <c r="A162" s="407" t="s">
        <v>651</v>
      </c>
      <c r="B162" s="9" t="s">
        <v>444</v>
      </c>
      <c r="C162" s="200">
        <v>0.0909</v>
      </c>
      <c r="D162" s="200">
        <v>0.1534</v>
      </c>
      <c r="E162" s="200">
        <v>0.0852</v>
      </c>
      <c r="G162" s="463"/>
      <c r="H162" s="331"/>
      <c r="I162" s="331"/>
      <c r="J162" s="331"/>
      <c r="K162" s="331"/>
      <c r="L162" s="367"/>
      <c r="M162" s="367"/>
      <c r="N162" s="368"/>
    </row>
    <row r="163" spans="1:14" ht="12.75">
      <c r="A163" s="407" t="s">
        <v>651</v>
      </c>
      <c r="B163" s="9" t="s">
        <v>445</v>
      </c>
      <c r="C163" s="200">
        <v>0.4034</v>
      </c>
      <c r="D163" s="200">
        <v>0.3466</v>
      </c>
      <c r="E163" s="200">
        <v>0.4432</v>
      </c>
      <c r="G163" s="385"/>
      <c r="H163" s="331"/>
      <c r="I163" s="331"/>
      <c r="J163" s="331"/>
      <c r="K163" s="331"/>
      <c r="L163" s="369"/>
      <c r="M163" s="369"/>
      <c r="N163" s="370"/>
    </row>
    <row r="164" spans="1:14" ht="12.75">
      <c r="A164" s="407" t="s">
        <v>651</v>
      </c>
      <c r="B164" s="9" t="s">
        <v>446</v>
      </c>
      <c r="C164" s="200">
        <v>0.4375</v>
      </c>
      <c r="D164" s="200">
        <v>0.3693</v>
      </c>
      <c r="E164" s="200">
        <v>0.375</v>
      </c>
      <c r="G164" s="331"/>
      <c r="H164" s="331"/>
      <c r="I164" s="331"/>
      <c r="J164" s="331"/>
      <c r="K164" s="331"/>
      <c r="L164" s="369"/>
      <c r="M164" s="369"/>
      <c r="N164" s="370"/>
    </row>
    <row r="165" spans="1:14" ht="12.75">
      <c r="A165" s="407" t="s">
        <v>651</v>
      </c>
      <c r="B165" s="41" t="s">
        <v>447</v>
      </c>
      <c r="C165" s="200">
        <v>0.0682</v>
      </c>
      <c r="D165" s="200">
        <v>0.1193</v>
      </c>
      <c r="E165" s="200">
        <v>0.0966</v>
      </c>
      <c r="G165" s="331"/>
      <c r="H165" s="331"/>
      <c r="I165" s="331"/>
      <c r="J165" s="331"/>
      <c r="K165" s="331"/>
      <c r="L165" s="369"/>
      <c r="M165" s="369"/>
      <c r="N165" s="370"/>
    </row>
    <row r="166" spans="1:14" ht="12.75">
      <c r="A166" s="407" t="s">
        <v>651</v>
      </c>
      <c r="B166" s="41" t="s">
        <v>448</v>
      </c>
      <c r="C166" s="200">
        <v>0</v>
      </c>
      <c r="D166" s="200">
        <v>0.0114</v>
      </c>
      <c r="E166" s="200">
        <v>0</v>
      </c>
      <c r="G166" s="331"/>
      <c r="H166" s="331"/>
      <c r="I166" s="331"/>
      <c r="J166" s="331"/>
      <c r="K166" s="331"/>
      <c r="L166" s="369"/>
      <c r="M166" s="371"/>
      <c r="N166" s="372"/>
    </row>
    <row r="167" spans="1:12" ht="12.75">
      <c r="A167" s="407" t="s">
        <v>651</v>
      </c>
      <c r="B167" s="9" t="s">
        <v>449</v>
      </c>
      <c r="C167" s="200">
        <v>0</v>
      </c>
      <c r="D167" s="200">
        <v>0</v>
      </c>
      <c r="E167" s="200">
        <v>0</v>
      </c>
      <c r="H167" s="331"/>
      <c r="I167" s="331"/>
      <c r="J167" s="331"/>
      <c r="K167" s="331"/>
      <c r="L167" s="331"/>
    </row>
    <row r="168" spans="2:12" ht="12.75">
      <c r="B168" s="9" t="s">
        <v>722</v>
      </c>
      <c r="C168" s="199">
        <f>SUM(C162:C167)</f>
        <v>1</v>
      </c>
      <c r="D168" s="199">
        <f>SUM(D162:D167)</f>
        <v>0.9999999999999999</v>
      </c>
      <c r="E168" s="199">
        <f>SUM(E162:E167)</f>
        <v>1</v>
      </c>
      <c r="H168" s="331"/>
      <c r="I168" s="331"/>
      <c r="J168" s="331"/>
      <c r="K168" s="331"/>
      <c r="L168" s="331"/>
    </row>
    <row r="169" spans="1:12" ht="46.5" customHeight="1">
      <c r="A169" s="407" t="s">
        <v>652</v>
      </c>
      <c r="B169" s="583" t="s">
        <v>138</v>
      </c>
      <c r="C169" s="583"/>
      <c r="D169" s="583"/>
      <c r="E169" s="583"/>
      <c r="F169" s="583"/>
      <c r="G169" s="59"/>
      <c r="H169" s="703"/>
      <c r="I169" s="704"/>
      <c r="J169" s="704"/>
      <c r="K169" s="704"/>
      <c r="L169" s="704"/>
    </row>
    <row r="170" spans="1:12" ht="12.75">
      <c r="A170" s="407" t="s">
        <v>652</v>
      </c>
      <c r="B170" s="611" t="s">
        <v>450</v>
      </c>
      <c r="C170" s="611"/>
      <c r="D170" s="611"/>
      <c r="E170" s="168">
        <v>0.3113</v>
      </c>
      <c r="F170" s="464"/>
      <c r="G170" s="52"/>
      <c r="H170" s="331"/>
      <c r="I170" s="705"/>
      <c r="J170" s="331"/>
      <c r="K170" s="385"/>
      <c r="L170" s="331"/>
    </row>
    <row r="171" spans="1:12" ht="12.75">
      <c r="A171" s="407" t="s">
        <v>652</v>
      </c>
      <c r="B171" s="503" t="s">
        <v>451</v>
      </c>
      <c r="C171" s="503"/>
      <c r="D171" s="503"/>
      <c r="E171" s="168">
        <v>0.6226</v>
      </c>
      <c r="F171" s="52"/>
      <c r="G171" s="52"/>
      <c r="H171" s="331"/>
      <c r="I171" s="705"/>
      <c r="J171" s="331"/>
      <c r="K171" s="331"/>
      <c r="L171" s="331"/>
    </row>
    <row r="172" spans="1:12" ht="12.75">
      <c r="A172" s="407" t="s">
        <v>652</v>
      </c>
      <c r="B172" s="503" t="s">
        <v>452</v>
      </c>
      <c r="C172" s="503"/>
      <c r="D172" s="503"/>
      <c r="E172" s="168">
        <v>0.9105</v>
      </c>
      <c r="F172" s="190" t="s">
        <v>530</v>
      </c>
      <c r="G172" s="190"/>
      <c r="H172" s="331"/>
      <c r="I172" s="705"/>
      <c r="J172" s="331"/>
      <c r="K172" s="331"/>
      <c r="L172" s="331"/>
    </row>
    <row r="173" spans="1:12" ht="12.75">
      <c r="A173" s="407" t="s">
        <v>652</v>
      </c>
      <c r="B173" s="503" t="s">
        <v>298</v>
      </c>
      <c r="C173" s="503"/>
      <c r="D173" s="503"/>
      <c r="E173" s="168">
        <v>0.0895</v>
      </c>
      <c r="F173" s="190" t="s">
        <v>531</v>
      </c>
      <c r="G173" s="190"/>
      <c r="H173" s="331"/>
      <c r="I173" s="705"/>
      <c r="J173" s="331"/>
      <c r="K173" s="331"/>
      <c r="L173" s="331"/>
    </row>
    <row r="174" spans="1:12" ht="12.75">
      <c r="A174" s="407" t="s">
        <v>652</v>
      </c>
      <c r="B174" s="503" t="s">
        <v>299</v>
      </c>
      <c r="C174" s="503"/>
      <c r="D174" s="503"/>
      <c r="E174" s="465">
        <v>0.0233</v>
      </c>
      <c r="F174" s="52"/>
      <c r="G174" s="52"/>
      <c r="H174" s="331"/>
      <c r="I174" s="705"/>
      <c r="J174" s="331"/>
      <c r="K174" s="331"/>
      <c r="L174" s="331"/>
    </row>
    <row r="175" spans="1:12" ht="26.25" customHeight="1">
      <c r="A175" s="407" t="s">
        <v>652</v>
      </c>
      <c r="B175" s="610" t="s">
        <v>732</v>
      </c>
      <c r="C175" s="505"/>
      <c r="D175" s="505"/>
      <c r="E175" s="601"/>
      <c r="F175" s="374">
        <v>0.609</v>
      </c>
      <c r="G175" s="312"/>
      <c r="H175" s="702"/>
      <c r="I175" s="702"/>
      <c r="J175" s="331"/>
      <c r="K175" s="331"/>
      <c r="L175" s="331"/>
    </row>
    <row r="176" spans="6:9" ht="25.5" customHeight="1">
      <c r="F176" s="32"/>
      <c r="G176" s="32"/>
      <c r="H176" s="32"/>
      <c r="I176" s="32"/>
    </row>
    <row r="177" spans="1:9" ht="38.25" customHeight="1">
      <c r="A177" s="407" t="s">
        <v>653</v>
      </c>
      <c r="B177" s="565" t="s">
        <v>782</v>
      </c>
      <c r="C177" s="495"/>
      <c r="D177" s="495"/>
      <c r="E177" s="495"/>
      <c r="F177" s="495"/>
      <c r="G177" s="7"/>
      <c r="H177" s="7"/>
      <c r="I177" s="7"/>
    </row>
    <row r="178" spans="1:12" ht="12.75">
      <c r="A178" s="407" t="s">
        <v>653</v>
      </c>
      <c r="B178" s="613" t="s">
        <v>12</v>
      </c>
      <c r="C178" s="613"/>
      <c r="D178" s="168">
        <v>0.4689</v>
      </c>
      <c r="F178" s="52"/>
      <c r="G178" s="463"/>
      <c r="H178" s="331"/>
      <c r="I178" s="331"/>
      <c r="J178" s="331"/>
      <c r="L178" s="331"/>
    </row>
    <row r="179" spans="1:12" ht="12.75">
      <c r="A179" s="407" t="s">
        <v>653</v>
      </c>
      <c r="B179" s="613" t="s">
        <v>13</v>
      </c>
      <c r="C179" s="613"/>
      <c r="D179" s="168">
        <v>0.2177</v>
      </c>
      <c r="F179" s="52"/>
      <c r="G179" s="331"/>
      <c r="H179" s="331"/>
      <c r="I179" s="331"/>
      <c r="J179" s="706"/>
      <c r="L179" s="331"/>
    </row>
    <row r="180" spans="1:12" ht="12.75">
      <c r="A180" s="407" t="s">
        <v>653</v>
      </c>
      <c r="B180" s="613" t="s">
        <v>14</v>
      </c>
      <c r="C180" s="613"/>
      <c r="D180" s="168">
        <v>0.1316</v>
      </c>
      <c r="F180" s="52"/>
      <c r="G180" s="331"/>
      <c r="H180" s="331"/>
      <c r="I180" s="331"/>
      <c r="J180" s="706"/>
      <c r="L180" s="331"/>
    </row>
    <row r="181" spans="1:12" ht="12.75">
      <c r="A181" s="407" t="s">
        <v>653</v>
      </c>
      <c r="B181" s="613" t="s">
        <v>15</v>
      </c>
      <c r="C181" s="613"/>
      <c r="D181" s="168">
        <v>0.1148</v>
      </c>
      <c r="F181" s="52"/>
      <c r="G181" s="331"/>
      <c r="H181" s="331"/>
      <c r="I181" s="331"/>
      <c r="J181" s="331"/>
      <c r="L181" s="331"/>
    </row>
    <row r="182" spans="1:12" ht="12.75">
      <c r="A182" s="407" t="s">
        <v>653</v>
      </c>
      <c r="B182" s="613" t="s">
        <v>16</v>
      </c>
      <c r="C182" s="613"/>
      <c r="D182" s="168">
        <v>0.0598</v>
      </c>
      <c r="F182" s="52"/>
      <c r="G182" s="331"/>
      <c r="H182" s="331"/>
      <c r="I182" s="331"/>
      <c r="J182" s="331"/>
      <c r="L182" s="331"/>
    </row>
    <row r="183" spans="1:12" ht="12.75">
      <c r="A183" s="407" t="s">
        <v>653</v>
      </c>
      <c r="B183" s="613" t="s">
        <v>17</v>
      </c>
      <c r="C183" s="613"/>
      <c r="D183" s="168">
        <v>0.0072</v>
      </c>
      <c r="F183" s="52"/>
      <c r="G183" s="385"/>
      <c r="H183" s="331"/>
      <c r="I183" s="331"/>
      <c r="J183" s="331"/>
      <c r="L183" s="331"/>
    </row>
    <row r="184" spans="1:12" ht="12.75">
      <c r="A184" s="407" t="s">
        <v>653</v>
      </c>
      <c r="B184" s="503" t="s">
        <v>300</v>
      </c>
      <c r="C184" s="503"/>
      <c r="D184" s="168">
        <v>0</v>
      </c>
      <c r="F184" s="52"/>
      <c r="G184" s="463"/>
      <c r="H184" s="463"/>
      <c r="I184" s="331"/>
      <c r="J184" s="331"/>
      <c r="L184" s="331"/>
    </row>
    <row r="185" spans="1:10" ht="12.75">
      <c r="A185" s="407" t="s">
        <v>653</v>
      </c>
      <c r="B185" s="503" t="s">
        <v>301</v>
      </c>
      <c r="C185" s="503"/>
      <c r="D185" s="168">
        <v>0</v>
      </c>
      <c r="F185" s="52"/>
      <c r="G185" s="331"/>
      <c r="H185" s="331"/>
      <c r="I185" s="331"/>
      <c r="J185" s="707"/>
    </row>
    <row r="186" spans="2:6" ht="12.75">
      <c r="B186" s="550" t="s">
        <v>722</v>
      </c>
      <c r="C186" s="551"/>
      <c r="D186" s="221">
        <f>SUM(D178:D185)</f>
        <v>1</v>
      </c>
      <c r="F186" s="34"/>
    </row>
    <row r="187" spans="1:12" s="34" customFormat="1" ht="12.75">
      <c r="A187" s="151"/>
      <c r="B187" s="222"/>
      <c r="C187" s="222"/>
      <c r="D187" s="222"/>
      <c r="E187" s="42"/>
      <c r="I187"/>
      <c r="J187"/>
      <c r="K187"/>
      <c r="L187"/>
    </row>
    <row r="188" spans="1:12" s="34" customFormat="1" ht="31.5" customHeight="1">
      <c r="A188" s="407" t="s">
        <v>654</v>
      </c>
      <c r="B188" s="557" t="s">
        <v>783</v>
      </c>
      <c r="C188" s="558"/>
      <c r="D188" s="558"/>
      <c r="E188" s="257">
        <v>3.62</v>
      </c>
      <c r="F188" s="61"/>
      <c r="G188" s="463"/>
      <c r="H188" s="331"/>
      <c r="I188" s="331"/>
      <c r="J188" s="331"/>
      <c r="K188" s="331"/>
      <c r="L188" s="368"/>
    </row>
    <row r="189" spans="1:12" s="34" customFormat="1" ht="27" customHeight="1">
      <c r="A189" s="407" t="s">
        <v>654</v>
      </c>
      <c r="B189" s="534" t="s">
        <v>835</v>
      </c>
      <c r="C189" s="503"/>
      <c r="D189" s="503"/>
      <c r="E189" s="168">
        <v>0.988</v>
      </c>
      <c r="F189" s="52"/>
      <c r="G189" s="385"/>
      <c r="H189" s="331"/>
      <c r="I189" s="331"/>
      <c r="J189" s="331"/>
      <c r="K189" s="331"/>
      <c r="L189" s="370"/>
    </row>
    <row r="190" spans="6:12" ht="24.75" customHeight="1">
      <c r="F190" s="34"/>
      <c r="G190" s="331"/>
      <c r="H190" s="331"/>
      <c r="I190" s="331"/>
      <c r="J190" s="331"/>
      <c r="K190" s="331"/>
      <c r="L190" s="372"/>
    </row>
    <row r="191" spans="2:9" ht="15.75">
      <c r="B191" s="406" t="s">
        <v>302</v>
      </c>
      <c r="F191" s="34"/>
      <c r="G191" s="34"/>
      <c r="H191" s="34"/>
      <c r="I191" s="34"/>
    </row>
    <row r="192" spans="1:9" ht="12.75">
      <c r="A192" s="407" t="s">
        <v>655</v>
      </c>
      <c r="B192" s="412" t="s">
        <v>303</v>
      </c>
      <c r="F192" s="34"/>
      <c r="G192" s="34"/>
      <c r="H192" s="34"/>
      <c r="I192" s="34"/>
    </row>
    <row r="193" spans="1:16" ht="12.75">
      <c r="A193" s="407" t="s">
        <v>655</v>
      </c>
      <c r="B193" s="409"/>
      <c r="C193" s="35" t="s">
        <v>528</v>
      </c>
      <c r="D193" s="35" t="s">
        <v>529</v>
      </c>
      <c r="E193" s="14"/>
      <c r="F193" s="14"/>
      <c r="G193" s="14"/>
      <c r="H193" s="14"/>
      <c r="I193" s="14"/>
      <c r="J193" s="433"/>
      <c r="K193" s="433"/>
      <c r="L193" s="433"/>
      <c r="M193" s="433"/>
      <c r="N193" s="433"/>
      <c r="O193" s="433"/>
      <c r="P193" s="433"/>
    </row>
    <row r="194" spans="1:17" ht="25.5">
      <c r="A194" s="407" t="s">
        <v>655</v>
      </c>
      <c r="B194" s="43" t="s">
        <v>304</v>
      </c>
      <c r="C194" s="361" t="s">
        <v>1048</v>
      </c>
      <c r="D194" s="35"/>
      <c r="F194" s="32"/>
      <c r="G194" s="32"/>
      <c r="H194" s="32"/>
      <c r="I194" s="32"/>
      <c r="Q194" s="433"/>
    </row>
    <row r="195" spans="1:9" ht="12.75">
      <c r="A195" s="407" t="s">
        <v>655</v>
      </c>
      <c r="B195" s="9" t="s">
        <v>305</v>
      </c>
      <c r="C195" s="63">
        <v>40</v>
      </c>
      <c r="F195" s="62"/>
      <c r="G195" s="62"/>
      <c r="H195" s="62"/>
      <c r="I195" s="62"/>
    </row>
    <row r="196" spans="1:16" ht="12.75">
      <c r="A196" s="407" t="s">
        <v>655</v>
      </c>
      <c r="B196" s="409"/>
      <c r="C196" s="35" t="s">
        <v>528</v>
      </c>
      <c r="D196" s="35" t="s">
        <v>529</v>
      </c>
      <c r="E196" s="14"/>
      <c r="F196" s="14"/>
      <c r="G196" s="14"/>
      <c r="H196" s="14"/>
      <c r="I196" s="14"/>
      <c r="J196" s="433"/>
      <c r="K196" s="433"/>
      <c r="L196" s="433"/>
      <c r="M196" s="433"/>
      <c r="N196" s="433"/>
      <c r="O196" s="433"/>
      <c r="P196" s="433"/>
    </row>
    <row r="197" spans="1:17" ht="25.5">
      <c r="A197" s="407" t="s">
        <v>655</v>
      </c>
      <c r="B197" s="8" t="s">
        <v>306</v>
      </c>
      <c r="C197" s="361" t="s">
        <v>1048</v>
      </c>
      <c r="D197" s="35"/>
      <c r="F197" s="32"/>
      <c r="G197" s="32"/>
      <c r="H197" s="32"/>
      <c r="I197" s="32"/>
      <c r="Q197" s="433"/>
    </row>
    <row r="198" spans="1:9" ht="12.75">
      <c r="A198" s="407"/>
      <c r="B198" s="50"/>
      <c r="C198" s="94"/>
      <c r="D198" s="94"/>
      <c r="F198" s="32"/>
      <c r="G198" s="32"/>
      <c r="H198" s="32"/>
      <c r="I198" s="32"/>
    </row>
    <row r="199" spans="1:9" ht="12.75">
      <c r="A199" s="407" t="s">
        <v>655</v>
      </c>
      <c r="B199" s="541" t="s">
        <v>18</v>
      </c>
      <c r="C199" s="532"/>
      <c r="D199" s="532"/>
      <c r="F199" s="32"/>
      <c r="G199" s="32"/>
      <c r="H199" s="32"/>
      <c r="I199" s="32"/>
    </row>
    <row r="200" spans="1:9" ht="27" customHeight="1">
      <c r="A200" s="407" t="s">
        <v>655</v>
      </c>
      <c r="B200" s="242" t="s">
        <v>19</v>
      </c>
      <c r="C200" s="360" t="s">
        <v>1048</v>
      </c>
      <c r="D200" s="94"/>
      <c r="F200" s="32"/>
      <c r="G200" s="32"/>
      <c r="H200" s="32"/>
      <c r="I200" s="32"/>
    </row>
    <row r="201" spans="1:9" ht="12.75">
      <c r="A201" s="407" t="s">
        <v>655</v>
      </c>
      <c r="B201" s="242" t="s">
        <v>20</v>
      </c>
      <c r="C201" s="220"/>
      <c r="D201" s="94"/>
      <c r="F201" s="32"/>
      <c r="G201" s="32"/>
      <c r="H201" s="32"/>
      <c r="I201" s="32"/>
    </row>
    <row r="202" spans="1:9" ht="12.75">
      <c r="A202" s="407" t="s">
        <v>655</v>
      </c>
      <c r="B202" s="242" t="s">
        <v>21</v>
      </c>
      <c r="C202" s="220"/>
      <c r="D202" s="94"/>
      <c r="F202" s="32"/>
      <c r="G202" s="32"/>
      <c r="H202" s="32"/>
      <c r="I202" s="32"/>
    </row>
    <row r="203" spans="2:9" ht="12.75">
      <c r="B203" s="50"/>
      <c r="C203" s="94"/>
      <c r="D203" s="94"/>
      <c r="F203" s="32"/>
      <c r="G203" s="32"/>
      <c r="H203" s="32"/>
      <c r="I203" s="32"/>
    </row>
    <row r="204" spans="1:9" ht="12.75">
      <c r="A204" s="407" t="s">
        <v>655</v>
      </c>
      <c r="B204" s="409"/>
      <c r="C204" s="35" t="s">
        <v>528</v>
      </c>
      <c r="D204" s="35" t="s">
        <v>529</v>
      </c>
      <c r="F204" s="32"/>
      <c r="G204" s="32"/>
      <c r="H204" s="32"/>
      <c r="I204" s="32"/>
    </row>
    <row r="205" spans="1:9" ht="38.25">
      <c r="A205" s="407" t="s">
        <v>655</v>
      </c>
      <c r="B205" s="242" t="s">
        <v>22</v>
      </c>
      <c r="C205" s="35"/>
      <c r="D205" s="361" t="s">
        <v>1048</v>
      </c>
      <c r="F205" s="32"/>
      <c r="G205" s="32"/>
      <c r="H205" s="32"/>
      <c r="I205" s="32"/>
    </row>
    <row r="206" spans="6:9" ht="12.75">
      <c r="F206" s="34"/>
      <c r="G206" s="34"/>
      <c r="H206" s="34"/>
      <c r="I206" s="34"/>
    </row>
    <row r="207" spans="1:9" ht="12.75">
      <c r="A207" s="407" t="s">
        <v>656</v>
      </c>
      <c r="B207" s="412" t="s">
        <v>307</v>
      </c>
      <c r="F207" s="34"/>
      <c r="G207" s="34"/>
      <c r="H207" s="34"/>
      <c r="I207" s="34"/>
    </row>
    <row r="208" spans="1:16" ht="12.75">
      <c r="A208" s="407" t="s">
        <v>656</v>
      </c>
      <c r="B208" s="409"/>
      <c r="C208" s="35" t="s">
        <v>528</v>
      </c>
      <c r="D208" s="35" t="s">
        <v>529</v>
      </c>
      <c r="E208" s="14"/>
      <c r="F208" s="463"/>
      <c r="G208" s="331"/>
      <c r="H208" s="14"/>
      <c r="I208" s="14"/>
      <c r="J208" s="433"/>
      <c r="K208" s="433"/>
      <c r="L208" s="433"/>
      <c r="M208" s="433"/>
      <c r="N208" s="433"/>
      <c r="O208" s="433"/>
      <c r="P208" s="433"/>
    </row>
    <row r="209" spans="1:17" ht="25.5">
      <c r="A209" s="407" t="s">
        <v>656</v>
      </c>
      <c r="B209" s="43" t="s">
        <v>308</v>
      </c>
      <c r="C209" s="9"/>
      <c r="D209" s="11" t="s">
        <v>1048</v>
      </c>
      <c r="F209" s="331"/>
      <c r="G209" s="331"/>
      <c r="H209" s="32"/>
      <c r="I209" s="32"/>
      <c r="Q209" s="433"/>
    </row>
    <row r="210" spans="1:9" ht="12.75">
      <c r="A210" s="407" t="s">
        <v>656</v>
      </c>
      <c r="B210" s="466" t="s">
        <v>836</v>
      </c>
      <c r="C210" s="93"/>
      <c r="F210" s="331"/>
      <c r="G210" s="340"/>
      <c r="H210" s="34"/>
      <c r="I210" s="34"/>
    </row>
    <row r="211" spans="1:9" ht="12.75">
      <c r="A211" s="407" t="s">
        <v>656</v>
      </c>
      <c r="B211" s="466" t="s">
        <v>837</v>
      </c>
      <c r="C211" s="362" t="s">
        <v>1066</v>
      </c>
      <c r="F211" s="331"/>
      <c r="G211" s="340"/>
      <c r="H211" s="34"/>
      <c r="I211" s="34"/>
    </row>
    <row r="212" spans="1:9" ht="12.75">
      <c r="A212" s="407"/>
      <c r="B212" s="467"/>
      <c r="C212" s="373"/>
      <c r="F212" s="331"/>
      <c r="G212" s="340"/>
      <c r="H212" s="34"/>
      <c r="I212" s="34"/>
    </row>
    <row r="213" spans="1:16" ht="12.75">
      <c r="A213" s="407" t="s">
        <v>657</v>
      </c>
      <c r="B213" s="535"/>
      <c r="C213" s="536"/>
      <c r="D213" s="537"/>
      <c r="E213" s="35" t="s">
        <v>528</v>
      </c>
      <c r="F213" s="35" t="s">
        <v>529</v>
      </c>
      <c r="G213" s="94"/>
      <c r="H213" s="94"/>
      <c r="I213" s="94"/>
      <c r="J213" s="433"/>
      <c r="K213" s="433"/>
      <c r="L213" s="433"/>
      <c r="M213" s="433"/>
      <c r="N213" s="433"/>
      <c r="O213" s="433"/>
      <c r="P213" s="433"/>
    </row>
    <row r="214" spans="1:17" ht="12.75">
      <c r="A214" s="407" t="s">
        <v>657</v>
      </c>
      <c r="B214" s="538" t="s">
        <v>23</v>
      </c>
      <c r="C214" s="539"/>
      <c r="D214" s="540"/>
      <c r="E214" s="361" t="s">
        <v>1048</v>
      </c>
      <c r="F214" s="35"/>
      <c r="G214" s="94"/>
      <c r="H214" s="94"/>
      <c r="I214" s="94"/>
      <c r="Q214" s="433"/>
    </row>
    <row r="215" spans="6:9" ht="28.5" customHeight="1">
      <c r="F215" s="34"/>
      <c r="G215" s="34"/>
      <c r="H215" s="34"/>
      <c r="I215" s="34"/>
    </row>
    <row r="216" spans="1:9" ht="12.75">
      <c r="A216" s="407" t="s">
        <v>658</v>
      </c>
      <c r="B216" s="428" t="s">
        <v>1093</v>
      </c>
      <c r="F216" s="34"/>
      <c r="G216" s="34"/>
      <c r="H216" s="34"/>
      <c r="I216" s="34"/>
    </row>
    <row r="217" spans="1:9" ht="25.5">
      <c r="A217" s="407" t="s">
        <v>658</v>
      </c>
      <c r="B217" s="43" t="s">
        <v>838</v>
      </c>
      <c r="C217" s="363" t="s">
        <v>1067</v>
      </c>
      <c r="D217" s="47"/>
      <c r="E217" s="34"/>
      <c r="F217" s="34"/>
      <c r="G217" s="34"/>
      <c r="H217" s="34"/>
      <c r="I217" s="34"/>
    </row>
    <row r="218" spans="1:9" ht="12.75">
      <c r="A218" s="407" t="s">
        <v>658</v>
      </c>
      <c r="B218" s="466" t="s">
        <v>839</v>
      </c>
      <c r="C218" s="9"/>
      <c r="D218" s="47"/>
      <c r="E218" s="34"/>
      <c r="F218" s="34"/>
      <c r="G218" s="34"/>
      <c r="H218" s="34"/>
      <c r="I218" s="34"/>
    </row>
    <row r="219" spans="1:9" ht="12.75">
      <c r="A219" s="407" t="s">
        <v>658</v>
      </c>
      <c r="B219" s="468" t="s">
        <v>840</v>
      </c>
      <c r="C219" s="65"/>
      <c r="D219" s="47"/>
      <c r="E219" s="34"/>
      <c r="F219" s="34"/>
      <c r="G219" s="34"/>
      <c r="H219" s="34"/>
      <c r="I219" s="34"/>
    </row>
    <row r="220" spans="1:9" ht="12.75">
      <c r="A220" s="407"/>
      <c r="B220" s="66"/>
      <c r="C220" s="56"/>
      <c r="D220" s="47"/>
      <c r="E220" s="34"/>
      <c r="F220" s="34"/>
      <c r="G220" s="34"/>
      <c r="H220" s="34"/>
      <c r="I220" s="34"/>
    </row>
    <row r="221" spans="2:9" ht="12.75">
      <c r="B221" s="34"/>
      <c r="C221" s="34"/>
      <c r="D221" s="34"/>
      <c r="E221" s="34"/>
      <c r="F221" s="34"/>
      <c r="G221" s="34"/>
      <c r="H221" s="34"/>
      <c r="I221" s="34"/>
    </row>
    <row r="222" spans="1:9" ht="12.75">
      <c r="A222" s="407" t="s">
        <v>659</v>
      </c>
      <c r="B222" s="412" t="s">
        <v>1094</v>
      </c>
      <c r="F222" s="34"/>
      <c r="G222" s="34"/>
      <c r="H222" s="34"/>
      <c r="I222" s="34"/>
    </row>
    <row r="223" spans="1:9" ht="12.75">
      <c r="A223" s="407" t="s">
        <v>659</v>
      </c>
      <c r="B223" s="413" t="s">
        <v>356</v>
      </c>
      <c r="C223" s="93"/>
      <c r="F223" s="34"/>
      <c r="G223" s="34"/>
      <c r="H223" s="34"/>
      <c r="I223" s="34"/>
    </row>
    <row r="224" spans="1:9" ht="12.75">
      <c r="A224" s="407" t="s">
        <v>659</v>
      </c>
      <c r="B224" s="413" t="s">
        <v>357</v>
      </c>
      <c r="C224" s="75"/>
      <c r="F224" s="34"/>
      <c r="G224" s="34"/>
      <c r="H224" s="34"/>
      <c r="I224" s="34"/>
    </row>
    <row r="225" spans="1:9" ht="38.25">
      <c r="A225" s="407" t="s">
        <v>659</v>
      </c>
      <c r="B225" s="413" t="s">
        <v>358</v>
      </c>
      <c r="C225" s="92">
        <v>2</v>
      </c>
      <c r="F225" s="34"/>
      <c r="G225" s="34"/>
      <c r="H225" s="34"/>
      <c r="I225" s="34"/>
    </row>
    <row r="226" spans="1:9" ht="12.75">
      <c r="A226" s="407" t="s">
        <v>659</v>
      </c>
      <c r="B226" s="468" t="s">
        <v>840</v>
      </c>
      <c r="C226" s="65"/>
      <c r="F226" s="34"/>
      <c r="G226" s="34"/>
      <c r="H226" s="34"/>
      <c r="I226" s="34"/>
    </row>
    <row r="227" spans="1:9" ht="12.75">
      <c r="A227" s="407"/>
      <c r="B227" s="469"/>
      <c r="C227" s="223"/>
      <c r="F227" s="34"/>
      <c r="G227" s="34"/>
      <c r="H227" s="34"/>
      <c r="I227" s="34"/>
    </row>
    <row r="228" spans="1:9" ht="12.75">
      <c r="A228" s="407" t="s">
        <v>659</v>
      </c>
      <c r="B228" s="561" t="s">
        <v>487</v>
      </c>
      <c r="C228" s="562"/>
      <c r="D228" s="93"/>
      <c r="F228" s="34"/>
      <c r="G228" s="34"/>
      <c r="H228" s="34"/>
      <c r="I228" s="34"/>
    </row>
    <row r="229" spans="1:9" ht="12.75">
      <c r="A229" s="407" t="s">
        <v>659</v>
      </c>
      <c r="B229" s="561" t="s">
        <v>24</v>
      </c>
      <c r="C229" s="562"/>
      <c r="D229" s="93"/>
      <c r="F229" s="34"/>
      <c r="G229" s="34"/>
      <c r="H229" s="34"/>
      <c r="I229" s="34"/>
    </row>
    <row r="230" spans="1:9" ht="12.75">
      <c r="A230" s="407" t="s">
        <v>659</v>
      </c>
      <c r="B230" s="561" t="s">
        <v>25</v>
      </c>
      <c r="C230" s="562"/>
      <c r="F230" s="34"/>
      <c r="G230" s="34"/>
      <c r="H230" s="34"/>
      <c r="I230" s="34"/>
    </row>
    <row r="231" spans="1:9" ht="12.75">
      <c r="A231" s="407" t="s">
        <v>659</v>
      </c>
      <c r="B231" s="470" t="s">
        <v>26</v>
      </c>
      <c r="C231" s="93"/>
      <c r="F231" s="34"/>
      <c r="G231" s="34"/>
      <c r="H231" s="34"/>
      <c r="I231" s="34"/>
    </row>
    <row r="232" spans="1:9" ht="12.75">
      <c r="A232" s="407" t="s">
        <v>659</v>
      </c>
      <c r="B232" s="470" t="s">
        <v>27</v>
      </c>
      <c r="C232" s="93"/>
      <c r="F232" s="34"/>
      <c r="G232" s="34"/>
      <c r="H232" s="34"/>
      <c r="I232" s="34"/>
    </row>
    <row r="233" spans="1:9" ht="12.75">
      <c r="A233" s="407" t="s">
        <v>659</v>
      </c>
      <c r="B233" s="252" t="s">
        <v>28</v>
      </c>
      <c r="C233" s="93"/>
      <c r="D233" s="34"/>
      <c r="E233" s="34"/>
      <c r="F233" s="34"/>
      <c r="G233" s="34"/>
      <c r="H233" s="34"/>
      <c r="I233" s="34"/>
    </row>
    <row r="234" spans="6:9" ht="12.75">
      <c r="F234" s="34"/>
      <c r="G234" s="34"/>
      <c r="H234" s="34"/>
      <c r="I234" s="34"/>
    </row>
    <row r="235" spans="1:9" ht="12.75">
      <c r="A235" s="407" t="s">
        <v>660</v>
      </c>
      <c r="B235" s="412" t="s">
        <v>309</v>
      </c>
      <c r="F235" s="34"/>
      <c r="G235" s="34"/>
      <c r="H235" s="34"/>
      <c r="I235" s="34"/>
    </row>
    <row r="236" spans="1:9" ht="12.75">
      <c r="A236" s="407" t="s">
        <v>660</v>
      </c>
      <c r="B236" s="535"/>
      <c r="C236" s="536"/>
      <c r="D236" s="537"/>
      <c r="E236" s="35" t="s">
        <v>528</v>
      </c>
      <c r="F236" s="35" t="s">
        <v>529</v>
      </c>
      <c r="G236" s="94"/>
      <c r="H236" s="94"/>
      <c r="I236" s="94"/>
    </row>
    <row r="237" spans="1:9" ht="29.25" customHeight="1">
      <c r="A237" s="407" t="s">
        <v>660</v>
      </c>
      <c r="B237" s="504" t="s">
        <v>310</v>
      </c>
      <c r="C237" s="554"/>
      <c r="D237" s="555"/>
      <c r="E237" s="361" t="s">
        <v>1048</v>
      </c>
      <c r="F237" s="35"/>
      <c r="G237" s="94"/>
      <c r="H237" s="94"/>
      <c r="I237" s="94"/>
    </row>
    <row r="238" spans="1:9" ht="12.75">
      <c r="A238" s="407" t="s">
        <v>660</v>
      </c>
      <c r="B238" s="611" t="s">
        <v>311</v>
      </c>
      <c r="C238" s="611"/>
      <c r="D238" s="191" t="s">
        <v>1068</v>
      </c>
      <c r="F238" s="32"/>
      <c r="G238" s="32"/>
      <c r="H238" s="32"/>
      <c r="I238" s="32"/>
    </row>
    <row r="239" spans="6:9" ht="12.75">
      <c r="F239" s="34"/>
      <c r="G239" s="34"/>
      <c r="H239" s="34"/>
      <c r="I239" s="34"/>
    </row>
    <row r="240" spans="1:9" ht="12.75">
      <c r="A240" s="407" t="s">
        <v>661</v>
      </c>
      <c r="B240" s="412" t="s">
        <v>312</v>
      </c>
      <c r="F240" s="34"/>
      <c r="G240" s="34"/>
      <c r="H240" s="34"/>
      <c r="I240" s="34"/>
    </row>
    <row r="241" spans="1:9" ht="12.75">
      <c r="A241" s="407" t="s">
        <v>661</v>
      </c>
      <c r="B241" s="535"/>
      <c r="C241" s="536"/>
      <c r="D241" s="537"/>
      <c r="E241" s="35" t="s">
        <v>528</v>
      </c>
      <c r="F241" s="35" t="s">
        <v>529</v>
      </c>
      <c r="G241" s="94"/>
      <c r="H241" s="94"/>
      <c r="I241" s="94"/>
    </row>
    <row r="242" spans="1:9" ht="45.75" customHeight="1">
      <c r="A242" s="407" t="s">
        <v>661</v>
      </c>
      <c r="B242" s="504" t="s">
        <v>878</v>
      </c>
      <c r="C242" s="554"/>
      <c r="D242" s="555"/>
      <c r="E242" s="35"/>
      <c r="F242" s="361" t="s">
        <v>1048</v>
      </c>
      <c r="G242" s="94"/>
      <c r="H242" s="94"/>
      <c r="I242" s="94"/>
    </row>
    <row r="243" spans="6:9" ht="40.5" customHeight="1">
      <c r="F243" s="34"/>
      <c r="G243" s="34"/>
      <c r="H243" s="34"/>
      <c r="I243" s="34"/>
    </row>
    <row r="244" spans="1:9" ht="12.75">
      <c r="A244" s="407" t="s">
        <v>662</v>
      </c>
      <c r="B244" s="471" t="s">
        <v>733</v>
      </c>
      <c r="C244" s="559" t="s">
        <v>484</v>
      </c>
      <c r="D244" s="560"/>
      <c r="E244" s="472" t="s">
        <v>628</v>
      </c>
      <c r="F244" s="34"/>
      <c r="G244" s="34"/>
      <c r="H244" s="34"/>
      <c r="I244" s="34"/>
    </row>
    <row r="245" spans="6:9" ht="12.75">
      <c r="F245" s="34"/>
      <c r="G245" s="34"/>
      <c r="H245" s="34"/>
      <c r="I245" s="34"/>
    </row>
    <row r="246" spans="2:9" ht="15.75">
      <c r="B246" s="406" t="s">
        <v>313</v>
      </c>
      <c r="F246" s="34"/>
      <c r="G246" s="34"/>
      <c r="H246" s="34"/>
      <c r="I246" s="34"/>
    </row>
    <row r="247" spans="1:9" ht="12.75">
      <c r="A247" s="407" t="s">
        <v>663</v>
      </c>
      <c r="B247" s="412" t="s">
        <v>532</v>
      </c>
      <c r="F247" s="34"/>
      <c r="G247" s="34"/>
      <c r="H247" s="34"/>
      <c r="I247" s="34"/>
    </row>
    <row r="248" spans="1:9" ht="12.75">
      <c r="A248" s="407" t="s">
        <v>663</v>
      </c>
      <c r="B248" s="535"/>
      <c r="C248" s="536"/>
      <c r="D248" s="537"/>
      <c r="E248" s="35" t="s">
        <v>528</v>
      </c>
      <c r="F248" s="35" t="s">
        <v>529</v>
      </c>
      <c r="G248" s="94"/>
      <c r="H248" s="94"/>
      <c r="I248" s="94"/>
    </row>
    <row r="249" spans="1:9" ht="65.25" customHeight="1">
      <c r="A249" s="407" t="s">
        <v>663</v>
      </c>
      <c r="B249" s="504" t="s">
        <v>533</v>
      </c>
      <c r="C249" s="554"/>
      <c r="D249" s="555"/>
      <c r="E249" s="35"/>
      <c r="F249" s="361" t="s">
        <v>1048</v>
      </c>
      <c r="G249" s="94"/>
      <c r="H249" s="94"/>
      <c r="I249" s="94"/>
    </row>
    <row r="250" spans="1:9" ht="12.75">
      <c r="A250" s="407" t="s">
        <v>663</v>
      </c>
      <c r="B250" s="544" t="s">
        <v>534</v>
      </c>
      <c r="C250" s="544"/>
      <c r="D250" s="556"/>
      <c r="E250" s="94"/>
      <c r="F250" s="94"/>
      <c r="G250" s="94"/>
      <c r="H250" s="94"/>
      <c r="I250" s="94"/>
    </row>
    <row r="251" spans="1:9" ht="12.75">
      <c r="A251" s="407" t="s">
        <v>663</v>
      </c>
      <c r="B251" s="553" t="s">
        <v>535</v>
      </c>
      <c r="C251" s="553"/>
      <c r="D251" s="553"/>
      <c r="E251" s="93"/>
      <c r="F251" s="94"/>
      <c r="G251" s="94"/>
      <c r="H251" s="94"/>
      <c r="I251" s="94"/>
    </row>
    <row r="252" spans="1:9" ht="12.75">
      <c r="A252" s="407" t="s">
        <v>663</v>
      </c>
      <c r="B252" s="553" t="s">
        <v>536</v>
      </c>
      <c r="C252" s="553"/>
      <c r="D252" s="553"/>
      <c r="E252" s="93"/>
      <c r="F252" s="94"/>
      <c r="G252" s="94"/>
      <c r="H252" s="94"/>
      <c r="I252" s="94"/>
    </row>
    <row r="253" spans="1:9" ht="12.75">
      <c r="A253" s="407" t="s">
        <v>663</v>
      </c>
      <c r="B253" s="553" t="s">
        <v>537</v>
      </c>
      <c r="C253" s="553"/>
      <c r="D253" s="553"/>
      <c r="E253" s="93"/>
      <c r="F253" s="94"/>
      <c r="G253" s="94"/>
      <c r="H253" s="94"/>
      <c r="I253" s="94"/>
    </row>
    <row r="254" spans="1:9" ht="12.75">
      <c r="A254" s="407" t="s">
        <v>663</v>
      </c>
      <c r="B254" s="553" t="s">
        <v>538</v>
      </c>
      <c r="C254" s="553"/>
      <c r="D254" s="553"/>
      <c r="E254" s="93"/>
      <c r="F254" s="94"/>
      <c r="G254" s="94"/>
      <c r="H254" s="94"/>
      <c r="I254" s="94"/>
    </row>
    <row r="255" spans="1:9" ht="12.75">
      <c r="A255" s="407" t="s">
        <v>663</v>
      </c>
      <c r="B255" s="552" t="s">
        <v>1012</v>
      </c>
      <c r="C255" s="552"/>
      <c r="D255" s="552"/>
      <c r="E255" s="94"/>
      <c r="F255" s="94"/>
      <c r="G255" s="94"/>
      <c r="H255" s="94"/>
      <c r="I255" s="94"/>
    </row>
    <row r="256" spans="1:9" ht="12.75">
      <c r="A256" s="407" t="s">
        <v>663</v>
      </c>
      <c r="B256" s="553" t="s">
        <v>539</v>
      </c>
      <c r="C256" s="553"/>
      <c r="D256" s="553"/>
      <c r="E256" s="95"/>
      <c r="F256" s="94"/>
      <c r="G256" s="94"/>
      <c r="H256" s="94"/>
      <c r="I256" s="94"/>
    </row>
    <row r="257" spans="1:9" ht="12.75">
      <c r="A257" s="407" t="s">
        <v>663</v>
      </c>
      <c r="B257" s="542" t="s">
        <v>540</v>
      </c>
      <c r="C257" s="542"/>
      <c r="D257" s="542"/>
      <c r="E257" s="96"/>
      <c r="F257" s="94"/>
      <c r="G257" s="94"/>
      <c r="H257" s="94"/>
      <c r="I257" s="94"/>
    </row>
    <row r="258" spans="1:9" ht="12.75">
      <c r="A258" s="407" t="s">
        <v>663</v>
      </c>
      <c r="B258" s="543" t="s">
        <v>541</v>
      </c>
      <c r="C258" s="544"/>
      <c r="D258" s="544"/>
      <c r="E258" s="545"/>
      <c r="F258" s="546"/>
      <c r="G258" s="14"/>
      <c r="H258" s="14"/>
      <c r="I258" s="14"/>
    </row>
    <row r="259" spans="1:9" ht="12.75">
      <c r="A259" s="407"/>
      <c r="B259" s="547"/>
      <c r="C259" s="548"/>
      <c r="D259" s="548"/>
      <c r="E259" s="548"/>
      <c r="F259" s="549"/>
      <c r="G259" s="14"/>
      <c r="H259" s="14"/>
      <c r="I259" s="14"/>
    </row>
    <row r="260" spans="6:9" ht="12.75">
      <c r="F260" s="34"/>
      <c r="G260" s="34"/>
      <c r="H260" s="34"/>
      <c r="I260" s="34"/>
    </row>
    <row r="261" spans="1:9" ht="12.75">
      <c r="A261" s="407" t="s">
        <v>664</v>
      </c>
      <c r="B261" s="412" t="s">
        <v>314</v>
      </c>
      <c r="F261" s="34"/>
      <c r="G261" s="34"/>
      <c r="H261" s="34"/>
      <c r="I261" s="34"/>
    </row>
    <row r="262" spans="1:9" ht="12.75">
      <c r="A262" s="407" t="s">
        <v>664</v>
      </c>
      <c r="B262" s="535"/>
      <c r="C262" s="536"/>
      <c r="D262" s="537"/>
      <c r="E262" s="35" t="s">
        <v>528</v>
      </c>
      <c r="F262" s="35" t="s">
        <v>529</v>
      </c>
      <c r="G262" s="463"/>
      <c r="H262" s="331"/>
      <c r="I262" s="331"/>
    </row>
    <row r="263" spans="1:9" ht="63" customHeight="1">
      <c r="A263" s="407" t="s">
        <v>664</v>
      </c>
      <c r="B263" s="504" t="s">
        <v>29</v>
      </c>
      <c r="C263" s="554"/>
      <c r="D263" s="555"/>
      <c r="E263" s="361" t="s">
        <v>1048</v>
      </c>
      <c r="F263" s="35"/>
      <c r="G263" s="463"/>
      <c r="H263" s="331"/>
      <c r="I263" s="331"/>
    </row>
    <row r="264" spans="1:9" ht="12.75">
      <c r="A264" s="407" t="s">
        <v>664</v>
      </c>
      <c r="B264" s="544" t="s">
        <v>534</v>
      </c>
      <c r="C264" s="544"/>
      <c r="D264" s="556"/>
      <c r="E264" s="94"/>
      <c r="G264" s="709"/>
      <c r="H264" s="385"/>
      <c r="I264" s="331"/>
    </row>
    <row r="265" spans="1:9" ht="12.75">
      <c r="A265" s="407" t="s">
        <v>664</v>
      </c>
      <c r="B265" s="553" t="s">
        <v>542</v>
      </c>
      <c r="C265" s="553"/>
      <c r="D265" s="553"/>
      <c r="E265" s="708" t="s">
        <v>1070</v>
      </c>
      <c r="F265" s="473"/>
      <c r="G265" s="709"/>
      <c r="H265" s="331"/>
      <c r="I265" s="331"/>
    </row>
    <row r="266" spans="1:9" ht="12.75">
      <c r="A266" s="407" t="s">
        <v>664</v>
      </c>
      <c r="B266" s="553" t="s">
        <v>543</v>
      </c>
      <c r="C266" s="553"/>
      <c r="D266" s="553"/>
      <c r="E266" s="362" t="s">
        <v>1069</v>
      </c>
      <c r="G266" s="709"/>
      <c r="H266" s="331"/>
      <c r="I266" s="331"/>
    </row>
    <row r="267" spans="6:9" ht="12.75">
      <c r="F267" s="34"/>
      <c r="G267" s="34"/>
      <c r="H267" s="34"/>
      <c r="I267" s="34"/>
    </row>
    <row r="268" spans="1:16" ht="12.75">
      <c r="A268" s="407" t="s">
        <v>664</v>
      </c>
      <c r="B268" s="532" t="s">
        <v>30</v>
      </c>
      <c r="C268" s="532"/>
      <c r="D268" s="532"/>
      <c r="E268" s="532"/>
      <c r="F268" s="532"/>
      <c r="G268" s="532"/>
      <c r="H268" s="532"/>
      <c r="I268" s="532"/>
      <c r="J268" s="532"/>
      <c r="K268" s="292"/>
      <c r="L268" s="292"/>
      <c r="M268" s="292"/>
      <c r="N268" s="292"/>
      <c r="O268" s="292"/>
      <c r="P268" s="292"/>
    </row>
    <row r="269" spans="1:9" ht="12.75">
      <c r="A269" s="407" t="s">
        <v>664</v>
      </c>
      <c r="B269" s="253" t="s">
        <v>528</v>
      </c>
      <c r="C269" s="253" t="s">
        <v>529</v>
      </c>
      <c r="F269" s="34"/>
      <c r="G269" s="34"/>
      <c r="H269" s="34"/>
      <c r="I269" s="34"/>
    </row>
    <row r="270" spans="1:3" ht="12.75">
      <c r="A270" s="407" t="s">
        <v>664</v>
      </c>
      <c r="B270" s="253"/>
      <c r="C270" s="364" t="s">
        <v>1048</v>
      </c>
    </row>
    <row r="271" spans="1:3" ht="12.75">
      <c r="A271" s="407"/>
      <c r="B271" s="365"/>
      <c r="C271" s="366"/>
    </row>
    <row r="272" ht="12.75"/>
    <row r="273" ht="12.75"/>
    <row r="274" ht="12.75"/>
    <row r="275" ht="12.75"/>
    <row r="276" ht="12.75"/>
    <row r="277" ht="12.75"/>
    <row r="278" ht="12.75"/>
    <row r="279" ht="12.75"/>
    <row r="280" ht="12.75"/>
    <row r="281" ht="12.75"/>
    <row r="282" ht="12.75"/>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sheetData>
  <sheetProtection/>
  <mergeCells count="105">
    <mergeCell ref="B268:J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J92"/>
    <mergeCell ref="B100:J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264:D264"/>
    <mergeCell ref="B265:D265"/>
    <mergeCell ref="B25:C25"/>
    <mergeCell ref="B26:C26"/>
    <mergeCell ref="B105:J105"/>
    <mergeCell ref="B101:D101"/>
    <mergeCell ref="B102:D102"/>
    <mergeCell ref="B103:D103"/>
    <mergeCell ref="B135:F135"/>
    <mergeCell ref="B63:F63"/>
    <mergeCell ref="B229:C229"/>
    <mergeCell ref="B230:C230"/>
    <mergeCell ref="B262:D262"/>
    <mergeCell ref="B263:D263"/>
    <mergeCell ref="B253:D253"/>
    <mergeCell ref="B254:D254"/>
    <mergeCell ref="H169:L169"/>
    <mergeCell ref="B186:C186"/>
    <mergeCell ref="B255:D255"/>
    <mergeCell ref="B256:D256"/>
    <mergeCell ref="B249:D249"/>
    <mergeCell ref="B250:D250"/>
    <mergeCell ref="B188:D188"/>
    <mergeCell ref="C244:D244"/>
    <mergeCell ref="B228:C228"/>
    <mergeCell ref="B189:D189"/>
    <mergeCell ref="B213:D213"/>
    <mergeCell ref="B214:D214"/>
    <mergeCell ref="B199:D199"/>
    <mergeCell ref="B257:D257"/>
    <mergeCell ref="B258:F259"/>
  </mergeCells>
  <printOptions/>
  <pageMargins left="0.75" right="0.75" top="1" bottom="1" header="0.5" footer="0.5"/>
  <pageSetup fitToHeight="0" fitToWidth="0" horizontalDpi="600" verticalDpi="600" orientation="portrait" scale="75" r:id="rId2"/>
  <headerFooter alignWithMargins="0">
    <oddHeader>&amp;CCommon Data Set 2012-2013</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O69"/>
  <sheetViews>
    <sheetView workbookViewId="0" topLeftCell="A1">
      <selection activeCell="A70" sqref="A70:IV173"/>
    </sheetView>
  </sheetViews>
  <sheetFormatPr defaultColWidth="0" defaultRowHeight="12.75" customHeight="1" zeroHeight="1"/>
  <cols>
    <col min="1" max="1" width="4.421875" style="1" customWidth="1"/>
    <col min="2" max="2" width="22.7109375" style="0" customWidth="1"/>
    <col min="3" max="4" width="12.7109375" style="0" customWidth="1"/>
    <col min="5" max="5" width="14.7109375" style="0" customWidth="1"/>
    <col min="6" max="15" width="12.7109375" style="0" customWidth="1"/>
    <col min="16" max="16" width="9.140625" style="0" customWidth="1"/>
    <col min="17" max="16384" width="0" style="0" hidden="1" customWidth="1"/>
  </cols>
  <sheetData>
    <row r="1" spans="1:15" ht="18">
      <c r="A1" s="584" t="s">
        <v>544</v>
      </c>
      <c r="B1" s="584"/>
      <c r="C1" s="584"/>
      <c r="D1" s="584"/>
      <c r="E1" s="584"/>
      <c r="F1" s="584"/>
      <c r="G1" s="584"/>
      <c r="H1" s="405"/>
      <c r="I1" s="474"/>
      <c r="J1" s="474"/>
      <c r="K1" s="474"/>
      <c r="L1" s="474"/>
      <c r="M1" s="474"/>
      <c r="N1" s="474"/>
      <c r="O1" s="474"/>
    </row>
    <row r="2" ht="12.75"/>
    <row r="3" ht="15.75">
      <c r="B3" s="406" t="s">
        <v>545</v>
      </c>
    </row>
    <row r="4" spans="1:15" ht="12.75">
      <c r="A4" s="407" t="s">
        <v>63</v>
      </c>
      <c r="B4" s="535"/>
      <c r="C4" s="536"/>
      <c r="D4" s="537"/>
      <c r="E4" s="35" t="s">
        <v>528</v>
      </c>
      <c r="F4" s="35" t="s">
        <v>529</v>
      </c>
      <c r="G4" s="98"/>
      <c r="H4" s="32"/>
      <c r="I4" s="32"/>
      <c r="J4" s="32"/>
      <c r="K4" s="32"/>
      <c r="L4" s="32"/>
      <c r="M4" s="32"/>
      <c r="N4" s="32"/>
      <c r="O4" s="32"/>
    </row>
    <row r="5" spans="1:15" ht="26.25" customHeight="1">
      <c r="A5" s="407" t="s">
        <v>63</v>
      </c>
      <c r="B5" s="504" t="s">
        <v>61</v>
      </c>
      <c r="C5" s="554"/>
      <c r="D5" s="555"/>
      <c r="E5" s="361" t="s">
        <v>1048</v>
      </c>
      <c r="F5" s="35"/>
      <c r="G5" s="47"/>
      <c r="H5" s="34"/>
      <c r="I5" s="34"/>
      <c r="J5" s="34"/>
      <c r="K5" s="34"/>
      <c r="L5" s="34"/>
      <c r="M5" s="34"/>
      <c r="N5" s="34"/>
      <c r="O5" s="34"/>
    </row>
    <row r="6" spans="1:15" ht="41.25" customHeight="1">
      <c r="A6" s="407" t="s">
        <v>63</v>
      </c>
      <c r="B6" s="504" t="s">
        <v>62</v>
      </c>
      <c r="C6" s="554"/>
      <c r="D6" s="555"/>
      <c r="E6" s="361" t="s">
        <v>1048</v>
      </c>
      <c r="F6" s="35"/>
      <c r="G6" s="34"/>
      <c r="H6" s="34"/>
      <c r="I6" s="34"/>
      <c r="J6" s="34"/>
      <c r="K6" s="34"/>
      <c r="L6" s="34"/>
      <c r="M6" s="34"/>
      <c r="N6" s="34"/>
      <c r="O6" s="34"/>
    </row>
    <row r="7" spans="2:15" ht="12.75">
      <c r="B7" s="79"/>
      <c r="C7" s="79"/>
      <c r="D7" s="79"/>
      <c r="E7" s="94"/>
      <c r="F7" s="94"/>
      <c r="G7" s="34"/>
      <c r="H7" s="34"/>
      <c r="I7" s="34"/>
      <c r="J7" s="34"/>
      <c r="K7" s="34"/>
      <c r="L7" s="34"/>
      <c r="M7" s="34"/>
      <c r="N7" s="34"/>
      <c r="O7" s="34"/>
    </row>
    <row r="8" spans="1:15" ht="29.25" customHeight="1">
      <c r="A8" s="407" t="s">
        <v>64</v>
      </c>
      <c r="B8" s="614" t="s">
        <v>1013</v>
      </c>
      <c r="C8" s="614"/>
      <c r="D8" s="614"/>
      <c r="E8" s="614"/>
      <c r="F8" s="614"/>
      <c r="G8" s="614"/>
      <c r="H8" s="295"/>
      <c r="I8" s="295"/>
      <c r="J8" s="295"/>
      <c r="K8" s="295"/>
      <c r="L8" s="295"/>
      <c r="M8" s="295"/>
      <c r="N8" s="295"/>
      <c r="O8" s="295"/>
    </row>
    <row r="9" spans="1:6" ht="25.5">
      <c r="A9" s="407" t="s">
        <v>64</v>
      </c>
      <c r="B9" s="475"/>
      <c r="C9" s="105" t="s">
        <v>546</v>
      </c>
      <c r="D9" s="105" t="s">
        <v>278</v>
      </c>
      <c r="E9" s="105" t="s">
        <v>279</v>
      </c>
      <c r="F9" s="476"/>
    </row>
    <row r="10" spans="1:6" ht="12.75">
      <c r="A10" s="407" t="s">
        <v>64</v>
      </c>
      <c r="B10" s="17" t="s">
        <v>256</v>
      </c>
      <c r="C10" s="477">
        <v>112</v>
      </c>
      <c r="D10" s="477">
        <v>72</v>
      </c>
      <c r="E10" s="477">
        <v>36</v>
      </c>
      <c r="F10" s="478"/>
    </row>
    <row r="11" spans="1:6" ht="12.75">
      <c r="A11" s="407" t="s">
        <v>64</v>
      </c>
      <c r="B11" s="17" t="s">
        <v>257</v>
      </c>
      <c r="C11" s="477">
        <v>184</v>
      </c>
      <c r="D11" s="477">
        <v>121</v>
      </c>
      <c r="E11" s="477">
        <v>61</v>
      </c>
      <c r="F11" s="478"/>
    </row>
    <row r="12" spans="1:6" ht="12.75">
      <c r="A12" s="407" t="s">
        <v>64</v>
      </c>
      <c r="B12" s="479" t="s">
        <v>280</v>
      </c>
      <c r="C12" s="480">
        <f>SUM(C10:C11)</f>
        <v>296</v>
      </c>
      <c r="D12" s="480">
        <f>SUM(D10:D11)</f>
        <v>193</v>
      </c>
      <c r="E12" s="480">
        <f>SUM(E10:E11)</f>
        <v>97</v>
      </c>
      <c r="F12" s="478"/>
    </row>
    <row r="13" ht="12.75"/>
    <row r="14" spans="2:3" ht="15.75">
      <c r="B14" s="616" t="s">
        <v>281</v>
      </c>
      <c r="C14" s="606"/>
    </row>
    <row r="15" spans="1:4" ht="12.75">
      <c r="A15" s="407" t="s">
        <v>65</v>
      </c>
      <c r="B15" s="617" t="s">
        <v>282</v>
      </c>
      <c r="C15" s="617"/>
      <c r="D15" s="617"/>
    </row>
    <row r="16" spans="1:3" ht="15">
      <c r="A16" s="407" t="s">
        <v>65</v>
      </c>
      <c r="B16" s="99" t="s">
        <v>283</v>
      </c>
      <c r="C16" s="102" t="s">
        <v>1048</v>
      </c>
    </row>
    <row r="17" spans="1:3" ht="15">
      <c r="A17" s="407" t="s">
        <v>65</v>
      </c>
      <c r="B17" s="99" t="s">
        <v>68</v>
      </c>
      <c r="C17" s="102"/>
    </row>
    <row r="18" spans="1:3" ht="15">
      <c r="A18" s="407" t="s">
        <v>65</v>
      </c>
      <c r="B18" s="99" t="s">
        <v>284</v>
      </c>
      <c r="C18" s="102" t="s">
        <v>1048</v>
      </c>
    </row>
    <row r="19" spans="1:3" ht="15">
      <c r="A19" s="407" t="s">
        <v>65</v>
      </c>
      <c r="B19" s="99" t="s">
        <v>285</v>
      </c>
      <c r="C19" s="102"/>
    </row>
    <row r="20" ht="12.75"/>
    <row r="21" spans="1:15" ht="12.75" customHeight="1">
      <c r="A21" s="407" t="s">
        <v>66</v>
      </c>
      <c r="B21" s="535"/>
      <c r="C21" s="536"/>
      <c r="D21" s="537"/>
      <c r="E21" s="35" t="s">
        <v>528</v>
      </c>
      <c r="F21" s="35" t="s">
        <v>529</v>
      </c>
      <c r="G21" s="32"/>
      <c r="H21" s="32"/>
      <c r="I21" s="32"/>
      <c r="J21" s="32"/>
      <c r="K21" s="32"/>
      <c r="L21" s="32"/>
      <c r="M21" s="32"/>
      <c r="N21" s="32"/>
      <c r="O21" s="32"/>
    </row>
    <row r="22" spans="1:15" ht="40.5" customHeight="1">
      <c r="A22" s="407" t="s">
        <v>66</v>
      </c>
      <c r="B22" s="504" t="s">
        <v>286</v>
      </c>
      <c r="C22" s="554"/>
      <c r="D22" s="555"/>
      <c r="E22" s="361" t="s">
        <v>1048</v>
      </c>
      <c r="F22" s="35"/>
      <c r="G22" s="32"/>
      <c r="H22" s="32"/>
      <c r="I22" s="32"/>
      <c r="J22" s="32"/>
      <c r="K22" s="32"/>
      <c r="L22" s="32"/>
      <c r="M22" s="32"/>
      <c r="N22" s="32"/>
      <c r="O22" s="32"/>
    </row>
    <row r="23" spans="1:15" ht="24.75" customHeight="1">
      <c r="A23" s="407" t="s">
        <v>66</v>
      </c>
      <c r="B23" s="553" t="s">
        <v>69</v>
      </c>
      <c r="C23" s="553"/>
      <c r="D23" s="553"/>
      <c r="E23" s="386" t="s">
        <v>1080</v>
      </c>
      <c r="F23" s="94"/>
      <c r="G23" s="32"/>
      <c r="H23" s="32"/>
      <c r="I23" s="32"/>
      <c r="J23" s="32"/>
      <c r="K23" s="32"/>
      <c r="L23" s="32"/>
      <c r="M23" s="32"/>
      <c r="N23" s="32"/>
      <c r="O23" s="32"/>
    </row>
    <row r="24" ht="12.75"/>
    <row r="25" spans="1:6" ht="12.75">
      <c r="A25" s="407" t="s">
        <v>67</v>
      </c>
      <c r="B25" s="615" t="s">
        <v>511</v>
      </c>
      <c r="C25" s="592"/>
      <c r="D25" s="592"/>
      <c r="E25" s="592"/>
      <c r="F25" s="67"/>
    </row>
    <row r="26" spans="1:15" ht="22.5">
      <c r="A26" s="407" t="s">
        <v>67</v>
      </c>
      <c r="B26" s="101"/>
      <c r="C26" s="481" t="s">
        <v>512</v>
      </c>
      <c r="D26" s="481" t="s">
        <v>513</v>
      </c>
      <c r="E26" s="481" t="s">
        <v>514</v>
      </c>
      <c r="F26" s="481" t="s">
        <v>515</v>
      </c>
      <c r="G26" s="481" t="s">
        <v>516</v>
      </c>
      <c r="H26" s="482"/>
      <c r="I26" s="482"/>
      <c r="J26" s="482"/>
      <c r="K26" s="482"/>
      <c r="L26" s="482"/>
      <c r="M26" s="482"/>
      <c r="N26" s="482"/>
      <c r="O26" s="482"/>
    </row>
    <row r="27" spans="1:15" ht="12.75">
      <c r="A27" s="407" t="s">
        <v>67</v>
      </c>
      <c r="B27" s="8" t="s">
        <v>517</v>
      </c>
      <c r="C27" s="35"/>
      <c r="D27" s="35"/>
      <c r="E27" s="35"/>
      <c r="F27" s="361" t="s">
        <v>1048</v>
      </c>
      <c r="G27" s="35"/>
      <c r="H27" s="94"/>
      <c r="I27" s="94"/>
      <c r="J27" s="94"/>
      <c r="K27" s="94"/>
      <c r="L27" s="94"/>
      <c r="M27" s="94"/>
      <c r="N27" s="94"/>
      <c r="O27" s="94"/>
    </row>
    <row r="28" spans="1:15" ht="12.75">
      <c r="A28" s="407" t="s">
        <v>67</v>
      </c>
      <c r="B28" s="8" t="s">
        <v>518</v>
      </c>
      <c r="C28" s="361" t="s">
        <v>1048</v>
      </c>
      <c r="D28" s="35"/>
      <c r="E28" s="35"/>
      <c r="F28" s="35"/>
      <c r="G28" s="35"/>
      <c r="H28" s="94"/>
      <c r="I28" s="94"/>
      <c r="J28" s="94"/>
      <c r="K28" s="94"/>
      <c r="L28" s="94"/>
      <c r="M28" s="94"/>
      <c r="N28" s="94"/>
      <c r="O28" s="94"/>
    </row>
    <row r="29" spans="1:15" ht="25.5">
      <c r="A29" s="407" t="s">
        <v>67</v>
      </c>
      <c r="B29" s="8" t="s">
        <v>519</v>
      </c>
      <c r="C29" s="361" t="s">
        <v>1048</v>
      </c>
      <c r="D29" s="35"/>
      <c r="E29" s="35"/>
      <c r="F29" s="35"/>
      <c r="G29" s="35"/>
      <c r="H29" s="94"/>
      <c r="I29" s="94"/>
      <c r="J29" s="94"/>
      <c r="K29" s="94"/>
      <c r="L29" s="94"/>
      <c r="M29" s="94"/>
      <c r="N29" s="94"/>
      <c r="O29" s="94"/>
    </row>
    <row r="30" spans="1:15" ht="12.75">
      <c r="A30" s="407" t="s">
        <v>67</v>
      </c>
      <c r="B30" s="8" t="s">
        <v>966</v>
      </c>
      <c r="C30" s="35"/>
      <c r="D30" s="361" t="s">
        <v>1048</v>
      </c>
      <c r="E30" s="35"/>
      <c r="F30" s="35"/>
      <c r="G30" s="35"/>
      <c r="H30" s="94"/>
      <c r="I30" s="94"/>
      <c r="J30" s="94"/>
      <c r="K30" s="94"/>
      <c r="L30" s="94"/>
      <c r="M30" s="94"/>
      <c r="N30" s="94"/>
      <c r="O30" s="94"/>
    </row>
    <row r="31" spans="1:15" ht="12.75">
      <c r="A31" s="407" t="s">
        <v>67</v>
      </c>
      <c r="B31" s="8" t="s">
        <v>964</v>
      </c>
      <c r="C31" s="35"/>
      <c r="D31" s="35"/>
      <c r="E31" s="35"/>
      <c r="F31" s="361" t="s">
        <v>1048</v>
      </c>
      <c r="G31" s="35"/>
      <c r="H31" s="94"/>
      <c r="I31" s="94"/>
      <c r="J31" s="94"/>
      <c r="K31" s="94"/>
      <c r="L31" s="94"/>
      <c r="M31" s="94"/>
      <c r="N31" s="94"/>
      <c r="O31" s="94"/>
    </row>
    <row r="32" spans="1:15" ht="40.5" customHeight="1">
      <c r="A32" s="407" t="s">
        <v>67</v>
      </c>
      <c r="B32" s="8" t="s">
        <v>520</v>
      </c>
      <c r="C32" s="361" t="s">
        <v>1048</v>
      </c>
      <c r="D32" s="35"/>
      <c r="E32" s="35"/>
      <c r="F32" s="35"/>
      <c r="G32" s="35"/>
      <c r="H32" s="94"/>
      <c r="I32" s="94"/>
      <c r="J32" s="94"/>
      <c r="K32" s="94"/>
      <c r="L32" s="94"/>
      <c r="M32" s="94"/>
      <c r="N32" s="94"/>
      <c r="O32" s="94"/>
    </row>
    <row r="33" ht="12.75"/>
    <row r="34" spans="1:15" ht="27" customHeight="1">
      <c r="A34" s="407" t="s">
        <v>72</v>
      </c>
      <c r="B34" s="553" t="s">
        <v>70</v>
      </c>
      <c r="C34" s="553"/>
      <c r="D34" s="553"/>
      <c r="E34" s="103"/>
      <c r="F34" s="59"/>
      <c r="G34" s="32"/>
      <c r="H34" s="32"/>
      <c r="I34" s="32"/>
      <c r="J34" s="32"/>
      <c r="K34" s="32"/>
      <c r="L34" s="32"/>
      <c r="M34" s="32"/>
      <c r="N34" s="32"/>
      <c r="O34" s="32"/>
    </row>
    <row r="35" ht="12.75"/>
    <row r="36" spans="1:15" ht="26.25" customHeight="1">
      <c r="A36" s="407" t="s">
        <v>73</v>
      </c>
      <c r="B36" s="553" t="s">
        <v>71</v>
      </c>
      <c r="C36" s="553"/>
      <c r="D36" s="553"/>
      <c r="E36" s="103">
        <v>2.6</v>
      </c>
      <c r="F36" s="59"/>
      <c r="G36" s="32"/>
      <c r="H36" s="32"/>
      <c r="I36" s="32"/>
      <c r="J36" s="32"/>
      <c r="K36" s="32"/>
      <c r="L36" s="32"/>
      <c r="M36" s="32"/>
      <c r="N36" s="32"/>
      <c r="O36" s="32"/>
    </row>
    <row r="37" ht="12.75"/>
    <row r="38" spans="1:15" ht="12.75">
      <c r="A38" s="407" t="s">
        <v>74</v>
      </c>
      <c r="B38" s="543" t="s">
        <v>521</v>
      </c>
      <c r="C38" s="544"/>
      <c r="D38" s="544"/>
      <c r="E38" s="544"/>
      <c r="F38" s="544"/>
      <c r="G38" s="618"/>
      <c r="H38" s="79"/>
      <c r="I38" s="79"/>
      <c r="J38" s="79"/>
      <c r="K38" s="79"/>
      <c r="L38" s="79"/>
      <c r="M38" s="79"/>
      <c r="N38" s="79"/>
      <c r="O38" s="79"/>
    </row>
    <row r="39" spans="1:15" ht="12.75">
      <c r="A39" s="407"/>
      <c r="B39" s="619"/>
      <c r="C39" s="620"/>
      <c r="D39" s="620"/>
      <c r="E39" s="620"/>
      <c r="F39" s="620"/>
      <c r="G39" s="621"/>
      <c r="H39" s="79"/>
      <c r="I39" s="79"/>
      <c r="J39" s="79"/>
      <c r="K39" s="79"/>
      <c r="L39" s="79"/>
      <c r="M39" s="79"/>
      <c r="N39" s="79"/>
      <c r="O39" s="79"/>
    </row>
    <row r="40" ht="12.75"/>
    <row r="41" spans="1:15" ht="37.5" customHeight="1">
      <c r="A41" s="407" t="s">
        <v>76</v>
      </c>
      <c r="B41" s="620" t="s">
        <v>75</v>
      </c>
      <c r="C41" s="620"/>
      <c r="D41" s="620"/>
      <c r="E41" s="620"/>
      <c r="F41" s="620"/>
      <c r="G41" s="620"/>
      <c r="H41" s="79"/>
      <c r="I41" s="79"/>
      <c r="J41" s="79"/>
      <c r="K41" s="79"/>
      <c r="L41" s="79"/>
      <c r="M41" s="79"/>
      <c r="N41" s="79"/>
      <c r="O41" s="79"/>
    </row>
    <row r="42" spans="1:15" ht="22.5">
      <c r="A42" s="407" t="s">
        <v>76</v>
      </c>
      <c r="B42" s="101"/>
      <c r="C42" s="483" t="s">
        <v>522</v>
      </c>
      <c r="D42" s="483" t="s">
        <v>523</v>
      </c>
      <c r="E42" s="483" t="s">
        <v>524</v>
      </c>
      <c r="F42" s="483" t="s">
        <v>525</v>
      </c>
      <c r="G42" s="483" t="s">
        <v>526</v>
      </c>
      <c r="H42" s="484"/>
      <c r="I42" s="484"/>
      <c r="J42" s="484"/>
      <c r="K42" s="484"/>
      <c r="L42" s="484"/>
      <c r="M42" s="484"/>
      <c r="N42" s="484"/>
      <c r="O42" s="484"/>
    </row>
    <row r="43" spans="1:15" ht="12.75">
      <c r="A43" s="407" t="s">
        <v>76</v>
      </c>
      <c r="B43" s="9" t="s">
        <v>283</v>
      </c>
      <c r="C43" s="383" t="s">
        <v>1077</v>
      </c>
      <c r="D43" s="383" t="s">
        <v>1082</v>
      </c>
      <c r="E43" s="104"/>
      <c r="F43" s="104"/>
      <c r="G43" s="205" t="s">
        <v>1048</v>
      </c>
      <c r="H43" s="275"/>
      <c r="I43" s="275"/>
      <c r="J43" s="275"/>
      <c r="K43" s="275"/>
      <c r="L43" s="275"/>
      <c r="M43" s="275"/>
      <c r="N43" s="275"/>
      <c r="O43" s="275"/>
    </row>
    <row r="44" spans="1:15" ht="12.75">
      <c r="A44" s="407" t="s">
        <v>76</v>
      </c>
      <c r="B44" s="9" t="s">
        <v>68</v>
      </c>
      <c r="C44" s="104"/>
      <c r="D44" s="104"/>
      <c r="E44" s="104"/>
      <c r="F44" s="104"/>
      <c r="G44" s="75"/>
      <c r="H44" s="275"/>
      <c r="I44" s="275"/>
      <c r="J44" s="275"/>
      <c r="K44" s="275"/>
      <c r="L44" s="275"/>
      <c r="M44" s="275"/>
      <c r="N44" s="275"/>
      <c r="O44" s="275"/>
    </row>
    <row r="45" spans="1:15" ht="12.75">
      <c r="A45" s="407" t="s">
        <v>76</v>
      </c>
      <c r="B45" s="9" t="s">
        <v>284</v>
      </c>
      <c r="C45" s="383" t="s">
        <v>1081</v>
      </c>
      <c r="D45" s="104"/>
      <c r="E45" s="104"/>
      <c r="F45" s="104"/>
      <c r="G45" s="205" t="s">
        <v>1048</v>
      </c>
      <c r="H45" s="275"/>
      <c r="I45" s="275"/>
      <c r="J45" s="275"/>
      <c r="K45" s="275"/>
      <c r="L45" s="275"/>
      <c r="M45" s="275"/>
      <c r="N45" s="275"/>
      <c r="O45" s="275"/>
    </row>
    <row r="46" spans="1:15" ht="12.75">
      <c r="A46" s="407" t="s">
        <v>76</v>
      </c>
      <c r="B46" s="9" t="s">
        <v>285</v>
      </c>
      <c r="C46" s="104"/>
      <c r="D46" s="104"/>
      <c r="E46" s="104"/>
      <c r="F46" s="104"/>
      <c r="G46" s="75"/>
      <c r="H46" s="275"/>
      <c r="I46" s="275"/>
      <c r="J46" s="275"/>
      <c r="K46" s="275"/>
      <c r="L46" s="275"/>
      <c r="M46" s="275"/>
      <c r="N46" s="275"/>
      <c r="O46" s="275"/>
    </row>
    <row r="47" ht="12.75"/>
    <row r="48" spans="1:15" ht="12.75" customHeight="1">
      <c r="A48" s="407" t="s">
        <v>77</v>
      </c>
      <c r="B48" s="535"/>
      <c r="C48" s="536"/>
      <c r="D48" s="537"/>
      <c r="E48" s="35" t="s">
        <v>528</v>
      </c>
      <c r="F48" s="35" t="s">
        <v>529</v>
      </c>
      <c r="G48" s="98"/>
      <c r="H48" s="32"/>
      <c r="I48" s="32"/>
      <c r="J48" s="32"/>
      <c r="K48" s="32"/>
      <c r="L48" s="32"/>
      <c r="M48" s="32"/>
      <c r="N48" s="32"/>
      <c r="O48" s="32"/>
    </row>
    <row r="49" spans="1:15" ht="26.25" customHeight="1">
      <c r="A49" s="407" t="s">
        <v>77</v>
      </c>
      <c r="B49" s="504" t="s">
        <v>57</v>
      </c>
      <c r="C49" s="554"/>
      <c r="D49" s="555"/>
      <c r="E49" s="35"/>
      <c r="F49" s="361" t="s">
        <v>1048</v>
      </c>
      <c r="G49" s="47"/>
      <c r="H49" s="34"/>
      <c r="I49" s="34"/>
      <c r="J49" s="34"/>
      <c r="K49" s="34"/>
      <c r="L49" s="34"/>
      <c r="M49" s="34"/>
      <c r="N49" s="34"/>
      <c r="O49" s="34"/>
    </row>
    <row r="50" spans="2:6" ht="12.75">
      <c r="B50" s="79"/>
      <c r="C50" s="79"/>
      <c r="D50" s="79"/>
      <c r="E50" s="94"/>
      <c r="F50" s="94"/>
    </row>
    <row r="51" spans="1:15" ht="12.75">
      <c r="A51" s="407" t="s">
        <v>78</v>
      </c>
      <c r="B51" s="543" t="s">
        <v>1083</v>
      </c>
      <c r="C51" s="544"/>
      <c r="D51" s="544"/>
      <c r="E51" s="544"/>
      <c r="F51" s="544"/>
      <c r="G51" s="618"/>
      <c r="H51" s="79"/>
      <c r="I51" s="79"/>
      <c r="J51" s="79"/>
      <c r="K51" s="79"/>
      <c r="L51" s="79"/>
      <c r="M51" s="79"/>
      <c r="N51" s="79"/>
      <c r="O51" s="79"/>
    </row>
    <row r="52" spans="1:15" ht="12.75">
      <c r="A52" s="407"/>
      <c r="B52" s="619"/>
      <c r="C52" s="620"/>
      <c r="D52" s="620"/>
      <c r="E52" s="620"/>
      <c r="F52" s="620"/>
      <c r="G52" s="621"/>
      <c r="H52" s="79"/>
      <c r="I52" s="79"/>
      <c r="J52" s="79"/>
      <c r="K52" s="79"/>
      <c r="L52" s="79"/>
      <c r="M52" s="79"/>
      <c r="N52" s="79"/>
      <c r="O52" s="79"/>
    </row>
    <row r="53" ht="12.75"/>
    <row r="54" spans="2:3" ht="15.75">
      <c r="B54" s="616" t="s">
        <v>79</v>
      </c>
      <c r="C54" s="606"/>
    </row>
    <row r="55" spans="1:15" ht="27.75" customHeight="1">
      <c r="A55" s="407" t="s">
        <v>80</v>
      </c>
      <c r="B55" s="553" t="s">
        <v>81</v>
      </c>
      <c r="C55" s="553"/>
      <c r="D55" s="553"/>
      <c r="E55" s="103" t="s">
        <v>1084</v>
      </c>
      <c r="G55" s="32"/>
      <c r="H55" s="32"/>
      <c r="I55" s="32"/>
      <c r="J55" s="32"/>
      <c r="K55" s="32"/>
      <c r="L55" s="32"/>
      <c r="M55" s="32"/>
      <c r="N55" s="32"/>
      <c r="O55" s="32"/>
    </row>
    <row r="56" ht="12.75"/>
    <row r="57" spans="1:6" ht="12.75">
      <c r="A57" s="407" t="s">
        <v>861</v>
      </c>
      <c r="B57" s="535"/>
      <c r="C57" s="536"/>
      <c r="D57" s="537"/>
      <c r="E57" s="35" t="s">
        <v>58</v>
      </c>
      <c r="F57" s="35" t="s">
        <v>82</v>
      </c>
    </row>
    <row r="58" spans="1:6" ht="26.25" customHeight="1">
      <c r="A58" s="407" t="s">
        <v>861</v>
      </c>
      <c r="B58" s="504" t="s">
        <v>860</v>
      </c>
      <c r="C58" s="554"/>
      <c r="D58" s="555"/>
      <c r="E58" s="35">
        <v>64</v>
      </c>
      <c r="F58" s="361" t="s">
        <v>1085</v>
      </c>
    </row>
    <row r="59" ht="12.75"/>
    <row r="60" spans="1:6" ht="12.75">
      <c r="A60" s="407" t="s">
        <v>863</v>
      </c>
      <c r="B60" s="535"/>
      <c r="C60" s="536"/>
      <c r="D60" s="537"/>
      <c r="E60" s="35" t="s">
        <v>58</v>
      </c>
      <c r="F60" s="35" t="s">
        <v>82</v>
      </c>
    </row>
    <row r="61" spans="1:6" ht="27" customHeight="1">
      <c r="A61" s="407" t="s">
        <v>863</v>
      </c>
      <c r="B61" s="504" t="s">
        <v>862</v>
      </c>
      <c r="C61" s="554"/>
      <c r="D61" s="555"/>
      <c r="E61" s="35"/>
      <c r="F61" s="35"/>
    </row>
    <row r="62" spans="2:15" ht="12.75">
      <c r="B62" s="6"/>
      <c r="C62" s="6"/>
      <c r="D62" s="6"/>
      <c r="E62" s="6"/>
      <c r="F62" s="6"/>
      <c r="G62" s="6"/>
      <c r="H62" s="6"/>
      <c r="I62" s="6"/>
      <c r="J62" s="6"/>
      <c r="K62" s="6"/>
      <c r="L62" s="6"/>
      <c r="M62" s="6"/>
      <c r="N62" s="6"/>
      <c r="O62" s="6"/>
    </row>
    <row r="63" spans="1:15" ht="27.75" customHeight="1">
      <c r="A63" s="407" t="s">
        <v>864</v>
      </c>
      <c r="B63" s="553" t="s">
        <v>59</v>
      </c>
      <c r="C63" s="553"/>
      <c r="D63" s="553"/>
      <c r="E63" s="103"/>
      <c r="F63" s="414"/>
      <c r="G63" s="32"/>
      <c r="H63" s="32"/>
      <c r="I63" s="32"/>
      <c r="J63" s="32"/>
      <c r="K63" s="32"/>
      <c r="L63" s="32"/>
      <c r="M63" s="32"/>
      <c r="N63" s="32"/>
      <c r="O63" s="32"/>
    </row>
    <row r="64" spans="1:15" ht="12.75">
      <c r="A64" s="407"/>
      <c r="B64" s="414"/>
      <c r="C64" s="414"/>
      <c r="D64" s="414"/>
      <c r="E64" s="414"/>
      <c r="F64" s="414"/>
      <c r="G64" s="32"/>
      <c r="H64" s="32"/>
      <c r="I64" s="32"/>
      <c r="J64" s="32"/>
      <c r="K64" s="32"/>
      <c r="L64" s="32"/>
      <c r="M64" s="32"/>
      <c r="N64" s="32"/>
      <c r="O64" s="32"/>
    </row>
    <row r="65" spans="1:15" ht="26.25" customHeight="1">
      <c r="A65" s="407" t="s">
        <v>865</v>
      </c>
      <c r="B65" s="553" t="s">
        <v>866</v>
      </c>
      <c r="C65" s="553"/>
      <c r="D65" s="553"/>
      <c r="E65" s="103">
        <v>30</v>
      </c>
      <c r="F65" s="414"/>
      <c r="G65" s="32"/>
      <c r="H65" s="32"/>
      <c r="I65" s="32"/>
      <c r="J65" s="32"/>
      <c r="K65" s="32"/>
      <c r="L65" s="32"/>
      <c r="M65" s="32"/>
      <c r="N65" s="32"/>
      <c r="O65" s="32"/>
    </row>
    <row r="66" spans="1:15" ht="12.75">
      <c r="A66" s="407"/>
      <c r="B66" s="414"/>
      <c r="C66" s="414"/>
      <c r="D66" s="414"/>
      <c r="E66" s="414"/>
      <c r="F66" s="414"/>
      <c r="G66" s="32"/>
      <c r="H66" s="32"/>
      <c r="I66" s="32"/>
      <c r="J66" s="32"/>
      <c r="K66" s="32"/>
      <c r="L66" s="32"/>
      <c r="M66" s="32"/>
      <c r="N66" s="32"/>
      <c r="O66" s="32"/>
    </row>
    <row r="67" spans="1:15" ht="12.75">
      <c r="A67" s="407" t="s">
        <v>867</v>
      </c>
      <c r="B67" s="543" t="s">
        <v>60</v>
      </c>
      <c r="C67" s="544"/>
      <c r="D67" s="544"/>
      <c r="E67" s="544"/>
      <c r="F67" s="544"/>
      <c r="G67" s="618"/>
      <c r="H67" s="79"/>
      <c r="I67" s="79"/>
      <c r="J67" s="79"/>
      <c r="K67" s="79"/>
      <c r="L67" s="79"/>
      <c r="M67" s="79"/>
      <c r="N67" s="79"/>
      <c r="O67" s="79"/>
    </row>
    <row r="68" spans="1:15" ht="12.75">
      <c r="A68" s="407"/>
      <c r="B68" s="619"/>
      <c r="C68" s="620"/>
      <c r="D68" s="620"/>
      <c r="E68" s="620"/>
      <c r="F68" s="620"/>
      <c r="G68" s="621"/>
      <c r="H68" s="79"/>
      <c r="I68" s="79"/>
      <c r="J68" s="79"/>
      <c r="K68" s="79"/>
      <c r="L68" s="79"/>
      <c r="M68" s="79"/>
      <c r="N68" s="79"/>
      <c r="O68" s="79"/>
    </row>
    <row r="69" spans="1:15" ht="12.75">
      <c r="A69" s="407"/>
      <c r="B69" s="79"/>
      <c r="C69" s="79"/>
      <c r="D69" s="79"/>
      <c r="E69" s="79"/>
      <c r="F69" s="79"/>
      <c r="G69" s="79"/>
      <c r="H69" s="79"/>
      <c r="I69" s="79"/>
      <c r="J69" s="79"/>
      <c r="K69" s="79"/>
      <c r="L69" s="79"/>
      <c r="M69" s="79"/>
      <c r="N69" s="79"/>
      <c r="O69" s="79"/>
    </row>
    <row r="70" ht="12.75"/>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F39"/>
  <sheetViews>
    <sheetView workbookViewId="0" topLeftCell="A1">
      <selection activeCell="D2" sqref="D2"/>
    </sheetView>
  </sheetViews>
  <sheetFormatPr defaultColWidth="0" defaultRowHeight="12.75" zeroHeight="1"/>
  <cols>
    <col min="1" max="1" width="4.421875" style="1" customWidth="1"/>
    <col min="2" max="2" width="66.28125" style="0" customWidth="1"/>
    <col min="3" max="6" width="12.7109375" style="0" customWidth="1"/>
    <col min="7" max="7" width="9.140625" style="0" customWidth="1"/>
    <col min="8" max="16384" width="0" style="0" hidden="1" customWidth="1"/>
  </cols>
  <sheetData>
    <row r="1" spans="1:6" ht="18">
      <c r="A1" s="494" t="s">
        <v>841</v>
      </c>
      <c r="B1" s="494"/>
      <c r="C1" s="494"/>
      <c r="D1" s="273"/>
      <c r="E1" s="273"/>
      <c r="F1" s="273"/>
    </row>
    <row r="2" spans="1:6" ht="28.5" customHeight="1">
      <c r="A2" s="2" t="s">
        <v>693</v>
      </c>
      <c r="B2" s="622" t="s">
        <v>842</v>
      </c>
      <c r="C2" s="623"/>
      <c r="D2" s="317"/>
      <c r="E2" s="317"/>
      <c r="F2" s="317"/>
    </row>
    <row r="3" spans="1:6" ht="12.75">
      <c r="A3" s="2" t="s">
        <v>693</v>
      </c>
      <c r="B3" s="9" t="s">
        <v>843</v>
      </c>
      <c r="C3" s="12" t="s">
        <v>1048</v>
      </c>
      <c r="D3" s="318"/>
      <c r="E3" s="318"/>
      <c r="F3" s="318"/>
    </row>
    <row r="4" spans="1:6" ht="12.75">
      <c r="A4" s="2" t="s">
        <v>693</v>
      </c>
      <c r="B4" s="201" t="s">
        <v>485</v>
      </c>
      <c r="C4" s="68"/>
      <c r="D4" s="318"/>
      <c r="E4" s="318"/>
      <c r="F4" s="318"/>
    </row>
    <row r="5" spans="1:6" ht="12.75">
      <c r="A5" s="2" t="s">
        <v>693</v>
      </c>
      <c r="B5" s="9" t="s">
        <v>844</v>
      </c>
      <c r="C5" s="12" t="s">
        <v>1048</v>
      </c>
      <c r="D5" s="318"/>
      <c r="E5" s="318"/>
      <c r="F5" s="318"/>
    </row>
    <row r="6" spans="1:6" ht="12.75">
      <c r="A6" s="2" t="s">
        <v>693</v>
      </c>
      <c r="B6" s="9" t="s">
        <v>845</v>
      </c>
      <c r="C6" s="12" t="s">
        <v>1048</v>
      </c>
      <c r="D6" s="318"/>
      <c r="E6" s="318"/>
      <c r="F6" s="318"/>
    </row>
    <row r="7" spans="1:6" ht="12.75">
      <c r="A7" s="2" t="s">
        <v>693</v>
      </c>
      <c r="B7" s="9" t="s">
        <v>846</v>
      </c>
      <c r="C7" s="12" t="s">
        <v>1048</v>
      </c>
      <c r="D7" s="318"/>
      <c r="E7" s="318"/>
      <c r="F7" s="318"/>
    </row>
    <row r="8" spans="1:6" ht="12.75">
      <c r="A8" s="2" t="s">
        <v>693</v>
      </c>
      <c r="B8" s="9" t="s">
        <v>847</v>
      </c>
      <c r="C8" s="12" t="s">
        <v>1048</v>
      </c>
      <c r="D8" s="318"/>
      <c r="E8" s="318"/>
      <c r="F8" s="318"/>
    </row>
    <row r="9" spans="1:6" ht="12.75">
      <c r="A9" s="2" t="s">
        <v>693</v>
      </c>
      <c r="B9" s="9" t="s">
        <v>848</v>
      </c>
      <c r="C9" s="12" t="s">
        <v>1048</v>
      </c>
      <c r="D9" s="318"/>
      <c r="E9" s="318"/>
      <c r="F9" s="318"/>
    </row>
    <row r="10" spans="1:6" ht="12.75">
      <c r="A10" s="2" t="s">
        <v>693</v>
      </c>
      <c r="B10" s="9" t="s">
        <v>37</v>
      </c>
      <c r="C10" s="12" t="s">
        <v>1048</v>
      </c>
      <c r="D10" s="318"/>
      <c r="E10" s="318"/>
      <c r="F10" s="318"/>
    </row>
    <row r="11" spans="1:6" ht="12.75">
      <c r="A11" s="2" t="s">
        <v>693</v>
      </c>
      <c r="B11" s="9" t="s">
        <v>38</v>
      </c>
      <c r="C11" s="68"/>
      <c r="D11" s="318"/>
      <c r="E11" s="318"/>
      <c r="F11" s="318"/>
    </row>
    <row r="12" spans="1:6" ht="12.75">
      <c r="A12" s="2" t="s">
        <v>693</v>
      </c>
      <c r="B12" s="9" t="s">
        <v>39</v>
      </c>
      <c r="C12" s="12" t="s">
        <v>1048</v>
      </c>
      <c r="D12" s="318"/>
      <c r="E12" s="318"/>
      <c r="F12" s="318"/>
    </row>
    <row r="13" spans="1:6" ht="12.75">
      <c r="A13" s="2" t="s">
        <v>693</v>
      </c>
      <c r="B13" s="9" t="s">
        <v>40</v>
      </c>
      <c r="C13" s="12" t="s">
        <v>1048</v>
      </c>
      <c r="D13" s="318"/>
      <c r="E13" s="318"/>
      <c r="F13" s="318"/>
    </row>
    <row r="14" spans="1:6" ht="12.75">
      <c r="A14" s="2" t="s">
        <v>693</v>
      </c>
      <c r="B14" s="9" t="s">
        <v>41</v>
      </c>
      <c r="C14" s="12" t="s">
        <v>1048</v>
      </c>
      <c r="D14" s="318"/>
      <c r="E14" s="318"/>
      <c r="F14" s="318"/>
    </row>
    <row r="15" spans="1:6" ht="12.75">
      <c r="A15" s="2" t="s">
        <v>693</v>
      </c>
      <c r="B15" s="9" t="s">
        <v>42</v>
      </c>
      <c r="C15" s="68"/>
      <c r="D15" s="318"/>
      <c r="E15" s="318"/>
      <c r="F15" s="318"/>
    </row>
    <row r="16" spans="1:6" ht="12.75">
      <c r="A16" s="2" t="s">
        <v>693</v>
      </c>
      <c r="B16" s="9" t="s">
        <v>43</v>
      </c>
      <c r="C16" s="12" t="s">
        <v>1048</v>
      </c>
      <c r="D16" s="318"/>
      <c r="E16" s="318"/>
      <c r="F16" s="318"/>
    </row>
    <row r="17" spans="1:6" ht="12.75">
      <c r="A17" s="2" t="s">
        <v>693</v>
      </c>
      <c r="B17" s="9" t="s">
        <v>44</v>
      </c>
      <c r="C17" s="12" t="s">
        <v>1048</v>
      </c>
      <c r="D17" s="318"/>
      <c r="E17" s="318"/>
      <c r="F17" s="318"/>
    </row>
    <row r="18" spans="1:6" ht="12.75">
      <c r="A18" s="2" t="s">
        <v>693</v>
      </c>
      <c r="B18" s="9" t="s">
        <v>45</v>
      </c>
      <c r="C18" s="12" t="s">
        <v>1048</v>
      </c>
      <c r="D18" s="318"/>
      <c r="E18" s="318"/>
      <c r="F18" s="318"/>
    </row>
    <row r="19" spans="1:6" ht="12.75">
      <c r="A19" s="2" t="s">
        <v>693</v>
      </c>
      <c r="B19" s="9" t="s">
        <v>46</v>
      </c>
      <c r="C19" s="68"/>
      <c r="D19" s="318"/>
      <c r="E19" s="318"/>
      <c r="F19" s="318"/>
    </row>
    <row r="20" spans="1:6" ht="12.75">
      <c r="A20" s="2" t="s">
        <v>693</v>
      </c>
      <c r="B20" s="69" t="s">
        <v>47</v>
      </c>
      <c r="C20" s="68"/>
      <c r="D20" s="318"/>
      <c r="E20" s="318"/>
      <c r="F20" s="318"/>
    </row>
    <row r="21" spans="2:6" ht="12.75">
      <c r="B21" s="624"/>
      <c r="C21" s="580"/>
      <c r="D21" s="14"/>
      <c r="E21" s="14"/>
      <c r="F21" s="14"/>
    </row>
    <row r="22" spans="2:6" ht="12.75">
      <c r="B22" s="6"/>
      <c r="C22" s="6"/>
      <c r="D22" s="6"/>
      <c r="E22" s="6"/>
      <c r="F22" s="6"/>
    </row>
    <row r="23" spans="1:2" ht="12.75">
      <c r="A23" s="2" t="s">
        <v>694</v>
      </c>
      <c r="B23" s="3" t="s">
        <v>784</v>
      </c>
    </row>
    <row r="24" ht="12.75"/>
    <row r="25" spans="1:6" ht="24.75" customHeight="1">
      <c r="A25" s="70" t="s">
        <v>695</v>
      </c>
      <c r="B25" s="31" t="s">
        <v>48</v>
      </c>
      <c r="C25" s="31"/>
      <c r="D25" s="31"/>
      <c r="E25" s="31"/>
      <c r="F25" s="31"/>
    </row>
    <row r="26" spans="1:6" ht="12.75">
      <c r="A26" s="70" t="s">
        <v>695</v>
      </c>
      <c r="B26" s="9" t="s">
        <v>49</v>
      </c>
      <c r="C26" s="12" t="s">
        <v>1048</v>
      </c>
      <c r="D26" s="318"/>
      <c r="E26" s="318"/>
      <c r="F26" s="318"/>
    </row>
    <row r="27" spans="1:6" ht="12.75">
      <c r="A27" s="70" t="s">
        <v>695</v>
      </c>
      <c r="B27" s="9" t="s">
        <v>50</v>
      </c>
      <c r="C27" s="68"/>
      <c r="D27" s="318"/>
      <c r="E27" s="318"/>
      <c r="F27" s="318"/>
    </row>
    <row r="28" spans="1:6" ht="12.75">
      <c r="A28" s="70" t="s">
        <v>695</v>
      </c>
      <c r="B28" s="9" t="s">
        <v>51</v>
      </c>
      <c r="C28" s="12" t="s">
        <v>1048</v>
      </c>
      <c r="D28" s="318"/>
      <c r="E28" s="318"/>
      <c r="F28" s="318"/>
    </row>
    <row r="29" spans="1:6" ht="12.75">
      <c r="A29" s="70" t="s">
        <v>695</v>
      </c>
      <c r="B29" s="9" t="s">
        <v>52</v>
      </c>
      <c r="C29" s="68"/>
      <c r="D29" s="318"/>
      <c r="E29" s="318"/>
      <c r="F29" s="318"/>
    </row>
    <row r="30" spans="1:6" ht="12.75">
      <c r="A30" s="70" t="s">
        <v>695</v>
      </c>
      <c r="B30" s="9" t="s">
        <v>953</v>
      </c>
      <c r="C30" s="12" t="s">
        <v>1048</v>
      </c>
      <c r="D30" s="318"/>
      <c r="E30" s="318"/>
      <c r="F30" s="318"/>
    </row>
    <row r="31" spans="1:6" ht="12.75">
      <c r="A31" s="70" t="s">
        <v>695</v>
      </c>
      <c r="B31" s="9" t="s">
        <v>53</v>
      </c>
      <c r="C31" s="12" t="s">
        <v>1048</v>
      </c>
      <c r="D31" s="318"/>
      <c r="E31" s="318"/>
      <c r="F31" s="318"/>
    </row>
    <row r="32" spans="1:6" ht="12.75">
      <c r="A32" s="70" t="s">
        <v>695</v>
      </c>
      <c r="B32" s="9" t="s">
        <v>949</v>
      </c>
      <c r="C32" s="12" t="s">
        <v>1048</v>
      </c>
      <c r="D32" s="318"/>
      <c r="E32" s="318"/>
      <c r="F32" s="318"/>
    </row>
    <row r="33" spans="1:6" ht="12.75">
      <c r="A33" s="70" t="s">
        <v>695</v>
      </c>
      <c r="B33" s="9" t="s">
        <v>54</v>
      </c>
      <c r="C33" s="12" t="s">
        <v>1048</v>
      </c>
      <c r="D33" s="318"/>
      <c r="E33" s="318"/>
      <c r="F33" s="318"/>
    </row>
    <row r="34" spans="1:6" ht="12.75">
      <c r="A34" s="70" t="s">
        <v>695</v>
      </c>
      <c r="B34" s="9" t="s">
        <v>55</v>
      </c>
      <c r="C34" s="12" t="s">
        <v>1048</v>
      </c>
      <c r="D34" s="318"/>
      <c r="E34" s="318"/>
      <c r="F34" s="318"/>
    </row>
    <row r="35" spans="1:6" ht="12.75">
      <c r="A35" s="70" t="s">
        <v>695</v>
      </c>
      <c r="B35" s="9" t="s">
        <v>56</v>
      </c>
      <c r="C35" s="12" t="s">
        <v>1048</v>
      </c>
      <c r="D35" s="318"/>
      <c r="E35" s="318"/>
      <c r="F35" s="318"/>
    </row>
    <row r="36" spans="1:6" ht="12.75">
      <c r="A36" s="70" t="s">
        <v>695</v>
      </c>
      <c r="B36" s="69" t="s">
        <v>1087</v>
      </c>
      <c r="C36" s="12" t="s">
        <v>1048</v>
      </c>
      <c r="D36" s="318"/>
      <c r="E36" s="318"/>
      <c r="F36" s="318"/>
    </row>
    <row r="37" spans="2:6" ht="12.75">
      <c r="B37" s="625" t="s">
        <v>1086</v>
      </c>
      <c r="C37" s="626"/>
      <c r="D37" s="319"/>
      <c r="E37" s="319"/>
      <c r="F37" s="319"/>
    </row>
    <row r="38" ht="12.75"/>
    <row r="39" ht="28.5">
      <c r="B39" s="254" t="s">
        <v>702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N57"/>
  <sheetViews>
    <sheetView workbookViewId="0" topLeftCell="A1">
      <selection activeCell="B65" sqref="B65"/>
    </sheetView>
  </sheetViews>
  <sheetFormatPr defaultColWidth="0" defaultRowHeight="12.75" customHeight="1" zeroHeight="1"/>
  <cols>
    <col min="1" max="1" width="3.8515625" style="1" customWidth="1"/>
    <col min="2" max="2" width="27.00390625" style="0" customWidth="1"/>
    <col min="3" max="3" width="4.7109375" style="0" customWidth="1"/>
    <col min="4" max="4" width="10.7109375" style="0" customWidth="1"/>
    <col min="5" max="5" width="16.7109375" style="0" customWidth="1"/>
    <col min="6" max="6" width="21.8515625" style="0" customWidth="1"/>
    <col min="7" max="7" width="13.7109375" style="0" customWidth="1"/>
    <col min="8" max="8" width="19.8515625" style="0" customWidth="1"/>
    <col min="9" max="9" width="24.421875" style="0" customWidth="1"/>
    <col min="10" max="13" width="9.140625" style="0" customWidth="1"/>
    <col min="14" max="14" width="12.421875" style="0" customWidth="1"/>
    <col min="15" max="16384" width="0" style="0" hidden="1" customWidth="1"/>
  </cols>
  <sheetData>
    <row r="1" spans="1:6" ht="18">
      <c r="A1" s="494" t="s">
        <v>868</v>
      </c>
      <c r="B1" s="494"/>
      <c r="C1" s="494"/>
      <c r="D1" s="494"/>
      <c r="E1" s="490"/>
      <c r="F1" s="490"/>
    </row>
    <row r="2" ht="8.25" customHeight="1"/>
    <row r="3" spans="1:6" ht="28.5" customHeight="1">
      <c r="A3" s="387" t="s">
        <v>348</v>
      </c>
      <c r="B3" s="627" t="s">
        <v>1014</v>
      </c>
      <c r="C3" s="627"/>
      <c r="D3" s="627"/>
      <c r="E3" s="628"/>
      <c r="F3" s="628"/>
    </row>
    <row r="4" spans="1:6" ht="37.5" customHeight="1">
      <c r="A4" s="387" t="s">
        <v>348</v>
      </c>
      <c r="B4" s="597"/>
      <c r="C4" s="580"/>
      <c r="D4" s="580"/>
      <c r="E4" s="388" t="s">
        <v>633</v>
      </c>
      <c r="F4" s="107" t="s">
        <v>258</v>
      </c>
    </row>
    <row r="5" spans="1:6" ht="39.75" customHeight="1">
      <c r="A5" s="387" t="s">
        <v>348</v>
      </c>
      <c r="B5" s="613" t="s">
        <v>486</v>
      </c>
      <c r="C5" s="571"/>
      <c r="D5" s="571"/>
      <c r="E5" s="375">
        <v>0.413</v>
      </c>
      <c r="F5" s="374">
        <v>0.348</v>
      </c>
    </row>
    <row r="6" spans="1:7" ht="12.75">
      <c r="A6" s="387" t="s">
        <v>348</v>
      </c>
      <c r="B6" s="503" t="s">
        <v>869</v>
      </c>
      <c r="C6" s="580"/>
      <c r="D6" s="580"/>
      <c r="E6" s="389" t="s">
        <v>1072</v>
      </c>
      <c r="F6" s="390" t="s">
        <v>1072</v>
      </c>
      <c r="G6" s="391"/>
    </row>
    <row r="7" spans="1:8" ht="12.75">
      <c r="A7" s="387" t="s">
        <v>348</v>
      </c>
      <c r="B7" s="503" t="s">
        <v>870</v>
      </c>
      <c r="C7" s="580"/>
      <c r="D7" s="580"/>
      <c r="E7" s="389" t="s">
        <v>1072</v>
      </c>
      <c r="F7" s="390" t="s">
        <v>1072</v>
      </c>
      <c r="G7" s="391"/>
      <c r="H7" s="391"/>
    </row>
    <row r="8" spans="1:8" ht="24.75" customHeight="1">
      <c r="A8" s="387" t="s">
        <v>348</v>
      </c>
      <c r="B8" s="503" t="s">
        <v>871</v>
      </c>
      <c r="C8" s="580"/>
      <c r="D8" s="580"/>
      <c r="E8" s="710">
        <f>381/422</f>
        <v>0.9028436018957346</v>
      </c>
      <c r="F8" s="711">
        <f>1126/2165</f>
        <v>0.5200923787528868</v>
      </c>
      <c r="G8" s="189"/>
      <c r="H8" s="189"/>
    </row>
    <row r="9" spans="1:8" ht="12.75">
      <c r="A9" s="387" t="s">
        <v>348</v>
      </c>
      <c r="B9" s="503" t="s">
        <v>872</v>
      </c>
      <c r="C9" s="580"/>
      <c r="D9" s="580"/>
      <c r="E9" s="710">
        <f>41/422</f>
        <v>0.0971563981042654</v>
      </c>
      <c r="F9" s="711">
        <f>(2165-1126)/2165</f>
        <v>0.47990762124711317</v>
      </c>
      <c r="G9" s="189"/>
      <c r="H9" s="189"/>
    </row>
    <row r="10" spans="1:7" ht="12.75">
      <c r="A10" s="387" t="s">
        <v>348</v>
      </c>
      <c r="B10" s="503" t="s">
        <v>873</v>
      </c>
      <c r="C10" s="580"/>
      <c r="D10" s="580"/>
      <c r="E10" s="353">
        <f>4/422</f>
        <v>0.009478672985781991</v>
      </c>
      <c r="F10" s="374">
        <f>361/2160</f>
        <v>0.16712962962962963</v>
      </c>
      <c r="G10" s="391"/>
    </row>
    <row r="11" spans="1:7" ht="12.75">
      <c r="A11" s="387" t="s">
        <v>348</v>
      </c>
      <c r="B11" s="503" t="s">
        <v>874</v>
      </c>
      <c r="C11" s="580"/>
      <c r="D11" s="580"/>
      <c r="E11" s="376">
        <v>18.2</v>
      </c>
      <c r="F11" s="376">
        <v>21.1</v>
      </c>
      <c r="G11" s="391"/>
    </row>
    <row r="12" spans="1:6" ht="12.75">
      <c r="A12" s="387" t="s">
        <v>348</v>
      </c>
      <c r="B12" s="503" t="s">
        <v>875</v>
      </c>
      <c r="C12" s="580"/>
      <c r="D12" s="580"/>
      <c r="E12" s="376">
        <v>18.3</v>
      </c>
      <c r="F12" s="376">
        <v>22.8</v>
      </c>
    </row>
    <row r="13" ht="13.5" customHeight="1"/>
    <row r="14" spans="1:6" ht="12.75">
      <c r="A14" s="387" t="s">
        <v>347</v>
      </c>
      <c r="B14" s="638" t="s">
        <v>1088</v>
      </c>
      <c r="C14" s="495"/>
      <c r="D14" s="495"/>
      <c r="E14" s="533"/>
      <c r="F14" s="533"/>
    </row>
    <row r="15" spans="1:8" ht="12.75">
      <c r="A15" s="387" t="s">
        <v>347</v>
      </c>
      <c r="B15" s="266" t="s">
        <v>629</v>
      </c>
      <c r="C15" s="392" t="s">
        <v>1048</v>
      </c>
      <c r="D15" s="7"/>
      <c r="E15" s="137"/>
      <c r="F15" s="137"/>
      <c r="H15" s="391"/>
    </row>
    <row r="16" spans="1:3" ht="12.75">
      <c r="A16" s="387" t="s">
        <v>347</v>
      </c>
      <c r="B16" s="8" t="s">
        <v>876</v>
      </c>
      <c r="C16" s="392" t="s">
        <v>1048</v>
      </c>
    </row>
    <row r="17" spans="1:3" ht="12.75">
      <c r="A17" s="387" t="s">
        <v>347</v>
      </c>
      <c r="B17" s="8" t="s">
        <v>877</v>
      </c>
      <c r="C17" s="392" t="s">
        <v>1048</v>
      </c>
    </row>
    <row r="18" spans="1:3" ht="12.75">
      <c r="A18" s="387" t="s">
        <v>347</v>
      </c>
      <c r="B18" s="8" t="s">
        <v>319</v>
      </c>
      <c r="C18" s="75"/>
    </row>
    <row r="19" spans="1:3" ht="12.75">
      <c r="A19" s="387" t="s">
        <v>347</v>
      </c>
      <c r="B19" s="8" t="s">
        <v>320</v>
      </c>
      <c r="C19" s="392" t="s">
        <v>1048</v>
      </c>
    </row>
    <row r="20" spans="1:3" ht="25.5">
      <c r="A20" s="387" t="s">
        <v>347</v>
      </c>
      <c r="B20" s="247" t="s">
        <v>630</v>
      </c>
      <c r="C20" s="392" t="s">
        <v>1048</v>
      </c>
    </row>
    <row r="21" spans="1:3" ht="12.75">
      <c r="A21" s="387" t="s">
        <v>347</v>
      </c>
      <c r="B21" s="8" t="s">
        <v>321</v>
      </c>
      <c r="C21" s="392" t="s">
        <v>1048</v>
      </c>
    </row>
    <row r="22" spans="1:3" ht="12.75">
      <c r="A22" s="387" t="s">
        <v>347</v>
      </c>
      <c r="B22" s="8" t="s">
        <v>322</v>
      </c>
      <c r="C22" s="392" t="s">
        <v>1048</v>
      </c>
    </row>
    <row r="23" spans="1:3" ht="12.75">
      <c r="A23" s="387" t="s">
        <v>347</v>
      </c>
      <c r="B23" s="8" t="s">
        <v>323</v>
      </c>
      <c r="C23" s="75"/>
    </row>
    <row r="24" spans="1:3" ht="12.75">
      <c r="A24" s="387" t="s">
        <v>347</v>
      </c>
      <c r="B24" s="243" t="s">
        <v>631</v>
      </c>
      <c r="C24" s="75"/>
    </row>
    <row r="25" spans="1:3" ht="12.75">
      <c r="A25" s="387" t="s">
        <v>347</v>
      </c>
      <c r="B25" s="8" t="s">
        <v>324</v>
      </c>
      <c r="C25" s="392" t="s">
        <v>1048</v>
      </c>
    </row>
    <row r="26" spans="1:3" ht="12.75">
      <c r="A26" s="387" t="s">
        <v>347</v>
      </c>
      <c r="B26" s="8" t="s">
        <v>325</v>
      </c>
      <c r="C26" s="392" t="s">
        <v>1048</v>
      </c>
    </row>
    <row r="27" spans="1:3" ht="12.75">
      <c r="A27" s="387" t="s">
        <v>347</v>
      </c>
      <c r="B27" s="8" t="s">
        <v>326</v>
      </c>
      <c r="C27" s="75"/>
    </row>
    <row r="28" spans="1:3" ht="12.75">
      <c r="A28" s="387" t="s">
        <v>347</v>
      </c>
      <c r="B28" s="8" t="s">
        <v>327</v>
      </c>
      <c r="C28" s="392" t="s">
        <v>1048</v>
      </c>
    </row>
    <row r="29" spans="1:3" ht="12.75">
      <c r="A29" s="387" t="s">
        <v>347</v>
      </c>
      <c r="B29" s="8" t="s">
        <v>328</v>
      </c>
      <c r="C29" s="392" t="s">
        <v>1048</v>
      </c>
    </row>
    <row r="30" spans="1:3" ht="12.75">
      <c r="A30" s="387" t="s">
        <v>347</v>
      </c>
      <c r="B30" s="8" t="s">
        <v>329</v>
      </c>
      <c r="C30" s="392" t="s">
        <v>1048</v>
      </c>
    </row>
    <row r="31" spans="1:3" ht="12.75">
      <c r="A31" s="387" t="s">
        <v>347</v>
      </c>
      <c r="B31" s="8" t="s">
        <v>330</v>
      </c>
      <c r="C31" s="392" t="s">
        <v>1048</v>
      </c>
    </row>
    <row r="32" spans="1:3" ht="12.75">
      <c r="A32" s="387" t="s">
        <v>347</v>
      </c>
      <c r="B32" s="8" t="s">
        <v>331</v>
      </c>
      <c r="C32" s="75"/>
    </row>
    <row r="33" spans="1:3" ht="12.75">
      <c r="A33" s="387" t="s">
        <v>347</v>
      </c>
      <c r="B33" s="8" t="s">
        <v>332</v>
      </c>
      <c r="C33" s="392" t="s">
        <v>1048</v>
      </c>
    </row>
    <row r="34" spans="1:3" ht="12.75">
      <c r="A34" s="387" t="s">
        <v>347</v>
      </c>
      <c r="B34" s="8" t="s">
        <v>333</v>
      </c>
      <c r="C34" s="75"/>
    </row>
    <row r="35" spans="1:3" ht="12.75">
      <c r="A35" s="387" t="s">
        <v>347</v>
      </c>
      <c r="B35" s="8" t="s">
        <v>334</v>
      </c>
      <c r="C35" s="392" t="s">
        <v>1048</v>
      </c>
    </row>
    <row r="36" ht="9" customHeight="1"/>
    <row r="37" spans="1:13" ht="12.75">
      <c r="A37" s="387" t="s">
        <v>346</v>
      </c>
      <c r="B37" s="632" t="s">
        <v>1089</v>
      </c>
      <c r="C37" s="633"/>
      <c r="D37" s="633"/>
      <c r="E37" s="634"/>
      <c r="F37" s="635"/>
      <c r="G37" s="391"/>
      <c r="H37" s="391"/>
      <c r="I37" s="391"/>
      <c r="J37" s="391"/>
      <c r="K37" s="391"/>
      <c r="L37" s="391"/>
      <c r="M37" s="391"/>
    </row>
    <row r="38" spans="1:14" s="108" customFormat="1" ht="25.5">
      <c r="A38" s="387" t="s">
        <v>346</v>
      </c>
      <c r="B38" s="393"/>
      <c r="C38" s="631" t="s">
        <v>637</v>
      </c>
      <c r="D38" s="631"/>
      <c r="E38" s="109" t="s">
        <v>639</v>
      </c>
      <c r="F38" s="636" t="s">
        <v>638</v>
      </c>
      <c r="G38" s="637"/>
      <c r="H38" s="394"/>
      <c r="I38" s="394"/>
      <c r="J38" s="394"/>
      <c r="K38" s="394"/>
      <c r="L38" s="394"/>
      <c r="M38" s="394"/>
      <c r="N38" s="110"/>
    </row>
    <row r="39" spans="1:14" ht="12.75">
      <c r="A39" s="387" t="s">
        <v>346</v>
      </c>
      <c r="B39" s="64" t="s">
        <v>634</v>
      </c>
      <c r="C39" s="639"/>
      <c r="D39" s="640"/>
      <c r="E39" s="392"/>
      <c r="F39" s="629"/>
      <c r="G39" s="630"/>
      <c r="H39" s="395"/>
      <c r="I39" s="395"/>
      <c r="J39" s="395"/>
      <c r="K39" s="395"/>
      <c r="L39" s="395"/>
      <c r="M39" s="395"/>
      <c r="N39" s="50"/>
    </row>
    <row r="40" spans="1:14" ht="12.75">
      <c r="A40" s="387" t="s">
        <v>346</v>
      </c>
      <c r="B40" s="64" t="s">
        <v>635</v>
      </c>
      <c r="C40" s="639"/>
      <c r="D40" s="640"/>
      <c r="E40" s="392"/>
      <c r="F40" s="629"/>
      <c r="G40" s="630"/>
      <c r="H40" s="395"/>
      <c r="I40" s="395"/>
      <c r="J40" s="395"/>
      <c r="K40" s="395"/>
      <c r="L40" s="395"/>
      <c r="M40" s="395"/>
      <c r="N40" s="50"/>
    </row>
    <row r="41" spans="1:14" ht="12.75">
      <c r="A41" s="387" t="s">
        <v>346</v>
      </c>
      <c r="B41" s="64" t="s">
        <v>636</v>
      </c>
      <c r="C41" s="639"/>
      <c r="D41" s="640"/>
      <c r="E41" s="392" t="s">
        <v>1048</v>
      </c>
      <c r="F41" s="629" t="s">
        <v>1073</v>
      </c>
      <c r="G41" s="630"/>
      <c r="H41" s="395"/>
      <c r="I41" s="395"/>
      <c r="J41" s="395"/>
      <c r="K41" s="395"/>
      <c r="L41" s="395"/>
      <c r="M41" s="395"/>
      <c r="N41" s="50"/>
    </row>
    <row r="42" ht="9" customHeight="1"/>
    <row r="43" spans="1:6" ht="26.25" customHeight="1">
      <c r="A43" s="387" t="s">
        <v>345</v>
      </c>
      <c r="B43" s="638" t="s">
        <v>1090</v>
      </c>
      <c r="C43" s="495"/>
      <c r="D43" s="495"/>
      <c r="E43" s="495"/>
      <c r="F43" s="495"/>
    </row>
    <row r="44" spans="1:3" ht="12.75">
      <c r="A44" s="387" t="s">
        <v>345</v>
      </c>
      <c r="B44" s="8" t="s">
        <v>335</v>
      </c>
      <c r="C44" s="712"/>
    </row>
    <row r="45" spans="1:3" ht="12.75">
      <c r="A45" s="387" t="s">
        <v>345</v>
      </c>
      <c r="B45" s="8" t="s">
        <v>336</v>
      </c>
      <c r="C45" s="713" t="s">
        <v>1048</v>
      </c>
    </row>
    <row r="46" spans="1:3" ht="12.75">
      <c r="A46" s="387" t="s">
        <v>345</v>
      </c>
      <c r="B46" s="8" t="s">
        <v>337</v>
      </c>
      <c r="C46" s="713" t="s">
        <v>1048</v>
      </c>
    </row>
    <row r="47" spans="1:3" ht="25.5">
      <c r="A47" s="387" t="s">
        <v>345</v>
      </c>
      <c r="B47" s="8" t="s">
        <v>338</v>
      </c>
      <c r="C47" s="712"/>
    </row>
    <row r="48" spans="1:3" ht="12.75">
      <c r="A48" s="387" t="s">
        <v>345</v>
      </c>
      <c r="B48" s="8" t="s">
        <v>339</v>
      </c>
      <c r="C48" s="713" t="s">
        <v>1048</v>
      </c>
    </row>
    <row r="49" spans="1:3" ht="27.75" customHeight="1">
      <c r="A49" s="387" t="s">
        <v>345</v>
      </c>
      <c r="B49" s="8" t="s">
        <v>340</v>
      </c>
      <c r="C49" s="713" t="s">
        <v>1048</v>
      </c>
    </row>
    <row r="50" spans="1:3" ht="24.75" customHeight="1">
      <c r="A50" s="387" t="s">
        <v>345</v>
      </c>
      <c r="B50" s="8" t="s">
        <v>341</v>
      </c>
      <c r="C50" s="712"/>
    </row>
    <row r="51" spans="1:3" ht="12.75">
      <c r="A51" s="387" t="s">
        <v>345</v>
      </c>
      <c r="B51" s="8" t="s">
        <v>342</v>
      </c>
      <c r="C51" s="712"/>
    </row>
    <row r="52" spans="1:3" ht="12.75">
      <c r="A52" s="387" t="s">
        <v>345</v>
      </c>
      <c r="B52" s="8" t="s">
        <v>343</v>
      </c>
      <c r="C52" s="712"/>
    </row>
    <row r="53" spans="1:3" ht="12.75">
      <c r="A53" s="387" t="s">
        <v>345</v>
      </c>
      <c r="B53" s="243" t="s">
        <v>165</v>
      </c>
      <c r="C53" s="713" t="s">
        <v>1048</v>
      </c>
    </row>
    <row r="54" spans="1:4" ht="12.75">
      <c r="A54" s="387" t="s">
        <v>345</v>
      </c>
      <c r="B54" s="272" t="s">
        <v>166</v>
      </c>
      <c r="C54" s="713" t="s">
        <v>1048</v>
      </c>
      <c r="D54" s="391"/>
    </row>
    <row r="55" spans="1:4" ht="15.75" customHeight="1">
      <c r="A55" s="387" t="s">
        <v>345</v>
      </c>
      <c r="B55" s="111" t="s">
        <v>344</v>
      </c>
      <c r="C55" s="713" t="s">
        <v>1048</v>
      </c>
      <c r="D55" s="32"/>
    </row>
    <row r="56" spans="1:4" ht="13.5" customHeight="1">
      <c r="A56" s="387"/>
      <c r="B56" s="715" t="s">
        <v>1074</v>
      </c>
      <c r="C56" s="714"/>
      <c r="D56" s="32"/>
    </row>
    <row r="57" spans="1:4" ht="13.5" customHeight="1">
      <c r="A57" s="387"/>
      <c r="B57" s="50"/>
      <c r="C57" s="275"/>
      <c r="D57" s="32"/>
    </row>
    <row r="58" ht="12.75"/>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22">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I56"/>
  <sheetViews>
    <sheetView workbookViewId="0" topLeftCell="B1">
      <selection activeCell="D53" sqref="D53"/>
    </sheetView>
  </sheetViews>
  <sheetFormatPr defaultColWidth="0" defaultRowHeight="12.75" zeroHeight="1"/>
  <cols>
    <col min="1" max="1" width="3.8515625" style="1" customWidth="1"/>
    <col min="2" max="2" width="29.28125" style="0" customWidth="1"/>
    <col min="3" max="5" width="18.7109375" style="0" customWidth="1"/>
    <col min="6" max="8" width="11.57421875" style="0" customWidth="1"/>
    <col min="9" max="9" width="9.7109375" style="0" customWidth="1"/>
    <col min="10" max="16384" width="0" style="0" hidden="1" customWidth="1"/>
  </cols>
  <sheetData>
    <row r="1" spans="1:9" ht="18">
      <c r="A1" s="494" t="s">
        <v>586</v>
      </c>
      <c r="B1" s="494"/>
      <c r="C1" s="494"/>
      <c r="D1" s="494"/>
      <c r="E1" s="494"/>
      <c r="F1" s="273"/>
      <c r="G1" s="273"/>
      <c r="H1" s="273"/>
      <c r="I1" s="273"/>
    </row>
    <row r="2" spans="1:8" ht="18">
      <c r="A2" s="273"/>
      <c r="B2" s="273"/>
      <c r="C2" s="273"/>
      <c r="D2" s="273"/>
      <c r="E2" s="273"/>
      <c r="F2" s="273"/>
      <c r="G2" s="273"/>
      <c r="H2" s="273"/>
    </row>
    <row r="3" spans="1:8" s="232" customFormat="1" ht="12.75">
      <c r="A3" s="216" t="s">
        <v>765</v>
      </c>
      <c r="B3" s="284" t="s">
        <v>157</v>
      </c>
      <c r="C3" s="284"/>
      <c r="D3" s="284"/>
      <c r="E3" s="284"/>
      <c r="F3" s="284"/>
      <c r="G3" s="284"/>
      <c r="H3" s="284"/>
    </row>
    <row r="4" ht="12.75">
      <c r="C4" s="379" t="s">
        <v>1075</v>
      </c>
    </row>
    <row r="5" spans="2:8" ht="27.75" customHeight="1">
      <c r="B5" s="641" t="s">
        <v>1002</v>
      </c>
      <c r="C5" s="641"/>
      <c r="D5" s="641"/>
      <c r="E5" s="641"/>
      <c r="F5" s="70"/>
      <c r="G5" s="70"/>
      <c r="H5" s="70"/>
    </row>
    <row r="6" spans="1:8" s="183" customFormat="1" ht="12.75">
      <c r="A6" s="171"/>
      <c r="B6" s="59"/>
      <c r="C6" s="59"/>
      <c r="D6" s="59"/>
      <c r="E6" s="59"/>
      <c r="F6" s="59"/>
      <c r="G6" s="59"/>
      <c r="H6" s="59"/>
    </row>
    <row r="7" spans="1:8" s="183" customFormat="1" ht="38.25" customHeight="1">
      <c r="A7" s="191" t="s">
        <v>1048</v>
      </c>
      <c r="B7" s="647" t="s">
        <v>1003</v>
      </c>
      <c r="C7" s="583"/>
      <c r="D7" s="583"/>
      <c r="E7" s="583"/>
      <c r="F7" s="59"/>
      <c r="G7" s="59"/>
      <c r="H7" s="59"/>
    </row>
    <row r="8" spans="1:8" s="183" customFormat="1" ht="12.75">
      <c r="A8" s="171"/>
      <c r="B8" s="380" t="s">
        <v>1076</v>
      </c>
      <c r="C8" s="59"/>
      <c r="D8" s="79"/>
      <c r="E8" s="192"/>
      <c r="F8" s="192"/>
      <c r="G8" s="192"/>
      <c r="H8" s="192"/>
    </row>
    <row r="9" spans="1:8" ht="12.75">
      <c r="A9" s="2"/>
      <c r="B9" s="2"/>
      <c r="C9" s="2"/>
      <c r="D9" s="2"/>
      <c r="E9" s="2"/>
      <c r="F9" s="2"/>
      <c r="G9" s="2"/>
      <c r="H9" s="2"/>
    </row>
    <row r="10" spans="1:8" ht="117" customHeight="1">
      <c r="A10" s="2" t="s">
        <v>600</v>
      </c>
      <c r="B10" s="642" t="s">
        <v>1004</v>
      </c>
      <c r="C10" s="583"/>
      <c r="D10" s="583"/>
      <c r="E10" s="583"/>
      <c r="F10" s="59"/>
      <c r="G10" s="59"/>
      <c r="H10" s="59"/>
    </row>
    <row r="11" spans="1:8" ht="12.75">
      <c r="A11" s="2"/>
      <c r="C11" s="51"/>
      <c r="D11" s="2"/>
      <c r="E11" s="2"/>
      <c r="F11" s="2"/>
      <c r="G11" s="2"/>
      <c r="H11" s="2"/>
    </row>
    <row r="12" spans="1:4" ht="12.75">
      <c r="A12" s="2" t="s">
        <v>600</v>
      </c>
      <c r="B12" s="101"/>
      <c r="C12" s="114" t="s">
        <v>587</v>
      </c>
      <c r="D12" s="114" t="s">
        <v>258</v>
      </c>
    </row>
    <row r="13" spans="1:4" ht="25.5">
      <c r="A13" s="2" t="s">
        <v>600</v>
      </c>
      <c r="B13" s="78" t="s">
        <v>494</v>
      </c>
      <c r="C13" s="116"/>
      <c r="D13" s="116"/>
    </row>
    <row r="14" spans="1:4" ht="38.25">
      <c r="A14" s="2" t="s">
        <v>600</v>
      </c>
      <c r="B14" s="78" t="s">
        <v>495</v>
      </c>
      <c r="C14" s="116"/>
      <c r="D14" s="116"/>
    </row>
    <row r="15" spans="1:4" ht="25.5">
      <c r="A15" s="2" t="s">
        <v>600</v>
      </c>
      <c r="B15" s="78" t="s">
        <v>496</v>
      </c>
      <c r="C15" s="116"/>
      <c r="D15" s="116"/>
    </row>
    <row r="16" spans="1:4" ht="25.5">
      <c r="A16" s="2" t="s">
        <v>600</v>
      </c>
      <c r="B16" s="78" t="s">
        <v>497</v>
      </c>
      <c r="C16" s="116"/>
      <c r="D16" s="116"/>
    </row>
    <row r="17" spans="1:4" ht="25.5">
      <c r="A17" s="2" t="s">
        <v>600</v>
      </c>
      <c r="B17" s="8" t="s">
        <v>498</v>
      </c>
      <c r="C17" s="116"/>
      <c r="D17" s="116"/>
    </row>
    <row r="18" spans="1:4" ht="12.75">
      <c r="A18" s="2"/>
      <c r="B18" s="115"/>
      <c r="C18" s="117"/>
      <c r="D18" s="118"/>
    </row>
    <row r="19" spans="1:4" ht="12.75">
      <c r="A19" s="2" t="s">
        <v>600</v>
      </c>
      <c r="B19" s="8" t="s">
        <v>287</v>
      </c>
      <c r="C19" s="116"/>
      <c r="D19" s="116"/>
    </row>
    <row r="20" spans="1:4" ht="12.75">
      <c r="A20" s="2"/>
      <c r="B20" s="115"/>
      <c r="C20" s="117"/>
      <c r="D20" s="118"/>
    </row>
    <row r="21" spans="1:4" ht="25.5">
      <c r="A21" s="2" t="s">
        <v>600</v>
      </c>
      <c r="B21" s="8" t="s">
        <v>288</v>
      </c>
      <c r="C21" s="116"/>
      <c r="D21" s="116"/>
    </row>
    <row r="22" spans="1:4" ht="25.5">
      <c r="A22" s="2" t="s">
        <v>600</v>
      </c>
      <c r="B22" s="8" t="s">
        <v>289</v>
      </c>
      <c r="C22" s="116"/>
      <c r="D22" s="116"/>
    </row>
    <row r="23" spans="1:4" ht="25.5">
      <c r="A23" s="2" t="s">
        <v>600</v>
      </c>
      <c r="B23" s="8" t="s">
        <v>290</v>
      </c>
      <c r="C23" s="116"/>
      <c r="D23" s="116"/>
    </row>
    <row r="24" ht="12.75"/>
    <row r="25" spans="1:4" ht="38.25" customHeight="1">
      <c r="A25" s="2" t="s">
        <v>600</v>
      </c>
      <c r="B25" s="610" t="s">
        <v>291</v>
      </c>
      <c r="C25" s="506"/>
      <c r="D25" s="119"/>
    </row>
    <row r="26" spans="1:4" ht="12.75">
      <c r="A26" s="2"/>
      <c r="B26" s="50"/>
      <c r="C26" s="50"/>
      <c r="D26" s="120"/>
    </row>
    <row r="27" spans="1:8" ht="12.75">
      <c r="A27" s="2" t="s">
        <v>600</v>
      </c>
      <c r="B27" s="644" t="s">
        <v>292</v>
      </c>
      <c r="C27" s="556"/>
      <c r="D27" s="556"/>
      <c r="E27" s="645"/>
      <c r="F27" s="50"/>
      <c r="G27" s="50"/>
      <c r="H27" s="50"/>
    </row>
    <row r="28" spans="1:8" ht="12.75">
      <c r="A28" s="2"/>
      <c r="B28" s="591"/>
      <c r="C28" s="496"/>
      <c r="D28" s="496"/>
      <c r="E28" s="646"/>
      <c r="F28" s="50"/>
      <c r="G28" s="50"/>
      <c r="H28" s="50"/>
    </row>
    <row r="29" ht="12.75"/>
    <row r="30" spans="1:8" ht="12.75">
      <c r="A30" s="2" t="s">
        <v>293</v>
      </c>
      <c r="B30" s="643"/>
      <c r="C30" s="537"/>
      <c r="D30" s="35" t="s">
        <v>589</v>
      </c>
      <c r="E30" s="35" t="s">
        <v>590</v>
      </c>
      <c r="F30" s="94"/>
      <c r="G30" s="94"/>
      <c r="H30" s="94"/>
    </row>
    <row r="31" spans="1:8" ht="25.5" customHeight="1">
      <c r="A31" s="2" t="s">
        <v>293</v>
      </c>
      <c r="B31" s="649" t="s">
        <v>588</v>
      </c>
      <c r="C31" s="650"/>
      <c r="D31" s="106">
        <v>12</v>
      </c>
      <c r="E31" s="106">
        <v>18</v>
      </c>
      <c r="F31" s="321"/>
      <c r="G31" s="321"/>
      <c r="H31" s="321"/>
    </row>
    <row r="32" ht="12.75"/>
    <row r="33" spans="1:8" ht="12.75">
      <c r="A33" s="2" t="s">
        <v>294</v>
      </c>
      <c r="B33" s="643"/>
      <c r="C33" s="537"/>
      <c r="D33" s="35" t="s">
        <v>528</v>
      </c>
      <c r="E33" s="35" t="s">
        <v>529</v>
      </c>
      <c r="F33" s="94"/>
      <c r="G33" s="94"/>
      <c r="H33" s="94"/>
    </row>
    <row r="34" spans="1:8" ht="27.75" customHeight="1">
      <c r="A34" s="2" t="s">
        <v>294</v>
      </c>
      <c r="B34" s="649" t="s">
        <v>297</v>
      </c>
      <c r="C34" s="650"/>
      <c r="D34" s="75"/>
      <c r="E34" s="205" t="s">
        <v>1048</v>
      </c>
      <c r="F34" s="275"/>
      <c r="G34" s="275"/>
      <c r="H34" s="275"/>
    </row>
    <row r="35" ht="12.75"/>
    <row r="36" spans="1:8" ht="12.75">
      <c r="A36" s="2" t="s">
        <v>295</v>
      </c>
      <c r="D36" s="35" t="s">
        <v>528</v>
      </c>
      <c r="E36" s="35" t="s">
        <v>529</v>
      </c>
      <c r="F36" s="94"/>
      <c r="G36" s="94"/>
      <c r="H36" s="94"/>
    </row>
    <row r="37" spans="1:8" ht="28.5" customHeight="1">
      <c r="A37" s="2" t="s">
        <v>295</v>
      </c>
      <c r="B37" s="651" t="s">
        <v>158</v>
      </c>
      <c r="C37" s="652"/>
      <c r="D37" s="75"/>
      <c r="E37" s="205" t="s">
        <v>1048</v>
      </c>
      <c r="F37" s="275"/>
      <c r="G37" s="275"/>
      <c r="H37" s="275"/>
    </row>
    <row r="38" spans="1:8" ht="28.5" customHeight="1">
      <c r="A38" s="2" t="s">
        <v>295</v>
      </c>
      <c r="B38" s="651"/>
      <c r="C38" s="652"/>
      <c r="D38" s="275" t="s">
        <v>160</v>
      </c>
      <c r="E38" s="275"/>
      <c r="F38" s="275"/>
      <c r="G38" s="275"/>
      <c r="H38" s="275"/>
    </row>
    <row r="39" spans="1:8" ht="28.5" customHeight="1">
      <c r="A39" s="2" t="s">
        <v>295</v>
      </c>
      <c r="B39" s="651" t="s">
        <v>159</v>
      </c>
      <c r="C39" s="652"/>
      <c r="D39" s="276"/>
      <c r="E39" s="275"/>
      <c r="F39" s="275"/>
      <c r="G39" s="275"/>
      <c r="H39" s="275"/>
    </row>
    <row r="40" spans="2:8" ht="12.75">
      <c r="B40" s="489"/>
      <c r="C40" s="489"/>
      <c r="D40" s="489"/>
      <c r="E40" s="489"/>
      <c r="F40" s="14"/>
      <c r="G40" s="14"/>
      <c r="H40" s="14"/>
    </row>
    <row r="41" spans="1:8" ht="19.5" customHeight="1">
      <c r="A41" s="2" t="s">
        <v>296</v>
      </c>
      <c r="B41" s="620" t="s">
        <v>591</v>
      </c>
      <c r="C41" s="496"/>
      <c r="D41" s="496"/>
      <c r="E41" s="496"/>
      <c r="F41" s="50"/>
      <c r="G41" s="50"/>
      <c r="H41" s="50"/>
    </row>
    <row r="42" spans="1:8" ht="25.5">
      <c r="A42" s="2" t="s">
        <v>296</v>
      </c>
      <c r="B42" s="101"/>
      <c r="C42" s="105" t="s">
        <v>592</v>
      </c>
      <c r="D42" s="105" t="s">
        <v>593</v>
      </c>
      <c r="E42" s="105" t="s">
        <v>594</v>
      </c>
      <c r="F42" s="320"/>
      <c r="G42" s="320"/>
      <c r="H42" s="320"/>
    </row>
    <row r="43" spans="1:8" ht="12.75">
      <c r="A43" s="2" t="s">
        <v>296</v>
      </c>
      <c r="B43" s="9" t="s">
        <v>595</v>
      </c>
      <c r="C43" s="119"/>
      <c r="D43" s="119"/>
      <c r="E43" s="119"/>
      <c r="F43" s="120"/>
      <c r="G43" s="120"/>
      <c r="H43" s="120"/>
    </row>
    <row r="44" spans="1:8" ht="12.75">
      <c r="A44" s="2" t="s">
        <v>296</v>
      </c>
      <c r="B44" s="9" t="s">
        <v>596</v>
      </c>
      <c r="C44" s="121"/>
      <c r="D44" s="121"/>
      <c r="E44" s="119"/>
      <c r="F44" s="120"/>
      <c r="G44" s="120"/>
      <c r="H44" s="120"/>
    </row>
    <row r="45" spans="1:8" ht="12.75">
      <c r="A45" s="2" t="s">
        <v>296</v>
      </c>
      <c r="B45" s="9" t="s">
        <v>597</v>
      </c>
      <c r="C45" s="121"/>
      <c r="D45" s="119"/>
      <c r="E45" s="119"/>
      <c r="F45" s="120"/>
      <c r="G45" s="120"/>
      <c r="H45" s="120"/>
    </row>
    <row r="46" spans="1:8" ht="51">
      <c r="A46" s="2" t="s">
        <v>296</v>
      </c>
      <c r="B46" s="267" t="s">
        <v>632</v>
      </c>
      <c r="C46" s="121"/>
      <c r="D46" s="121"/>
      <c r="E46" s="119"/>
      <c r="F46" s="120"/>
      <c r="G46" s="120"/>
      <c r="H46" s="120"/>
    </row>
    <row r="47" spans="1:8" ht="12.75">
      <c r="A47" s="2" t="s">
        <v>296</v>
      </c>
      <c r="B47" s="9" t="s">
        <v>598</v>
      </c>
      <c r="C47" s="119"/>
      <c r="D47" s="119"/>
      <c r="E47" s="119"/>
      <c r="F47" s="120"/>
      <c r="G47" s="120"/>
      <c r="H47" s="120"/>
    </row>
    <row r="48" spans="1:8" ht="12.75">
      <c r="A48" s="2" t="s">
        <v>296</v>
      </c>
      <c r="B48" s="9" t="s">
        <v>599</v>
      </c>
      <c r="C48" s="119"/>
      <c r="D48" s="119"/>
      <c r="E48" s="119"/>
      <c r="F48" s="120"/>
      <c r="G48" s="120"/>
      <c r="H48" s="120"/>
    </row>
    <row r="49" ht="12.75"/>
    <row r="50" ht="12.75"/>
    <row r="51" spans="1:3" ht="12.75">
      <c r="A51" s="2" t="s">
        <v>424</v>
      </c>
      <c r="B51" s="648" t="s">
        <v>703</v>
      </c>
      <c r="C51" s="648"/>
    </row>
    <row r="52" spans="1:3" ht="25.5">
      <c r="A52" s="2" t="s">
        <v>424</v>
      </c>
      <c r="B52" s="78" t="s">
        <v>879</v>
      </c>
      <c r="C52" s="122"/>
    </row>
    <row r="53" spans="1:3" ht="25.5">
      <c r="A53" s="2" t="s">
        <v>424</v>
      </c>
      <c r="B53" s="78" t="s">
        <v>882</v>
      </c>
      <c r="C53" s="122"/>
    </row>
    <row r="54" spans="1:3" ht="25.5">
      <c r="A54" s="2" t="s">
        <v>424</v>
      </c>
      <c r="B54" s="78" t="s">
        <v>496</v>
      </c>
      <c r="C54" s="122"/>
    </row>
    <row r="55" spans="1:3" ht="25.5">
      <c r="A55" s="2" t="s">
        <v>424</v>
      </c>
      <c r="B55" s="78" t="s">
        <v>881</v>
      </c>
      <c r="C55" s="122"/>
    </row>
    <row r="56" spans="1:3" ht="25.5">
      <c r="A56" s="2" t="s">
        <v>424</v>
      </c>
      <c r="B56" s="78" t="s">
        <v>880</v>
      </c>
      <c r="C56" s="122"/>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C4" r:id="rId1" display="http://www.georgefox.edu/college-admissions/scholarships/net-price-calculator.html"/>
  </hyperlinks>
  <printOptions/>
  <pageMargins left="0.75" right="0.75" top="1" bottom="1" header="0.5" footer="0.5"/>
  <pageSetup horizontalDpi="600" verticalDpi="600" orientation="portrait" scale="75" r:id="rId2"/>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N157"/>
  <sheetViews>
    <sheetView workbookViewId="0" topLeftCell="A1">
      <selection activeCell="A157" sqref="A157:IV414"/>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14" width="14.28125" style="232" customWidth="1"/>
    <col min="15" max="15" width="13.00390625" style="0" customWidth="1"/>
    <col min="16" max="16384" width="0" style="0" hidden="1" customWidth="1"/>
  </cols>
  <sheetData>
    <row r="1" spans="1:14" ht="18">
      <c r="A1" s="494" t="s">
        <v>425</v>
      </c>
      <c r="B1" s="494"/>
      <c r="C1" s="494"/>
      <c r="D1" s="494"/>
      <c r="E1" s="494"/>
      <c r="F1" s="494"/>
      <c r="G1" s="273"/>
      <c r="H1" s="273"/>
      <c r="I1" s="273"/>
      <c r="J1" s="273"/>
      <c r="K1" s="273"/>
      <c r="L1" s="273"/>
      <c r="M1" s="273"/>
      <c r="N1" s="273"/>
    </row>
    <row r="2" ht="12.75"/>
    <row r="3" spans="2:4" ht="15.75">
      <c r="B3" s="657" t="s">
        <v>426</v>
      </c>
      <c r="C3" s="606"/>
      <c r="D3" s="606"/>
    </row>
    <row r="4" spans="1:14" ht="116.25" customHeight="1">
      <c r="A4" s="2"/>
      <c r="B4" s="658" t="s">
        <v>1026</v>
      </c>
      <c r="C4" s="495"/>
      <c r="D4" s="495"/>
      <c r="E4" s="495"/>
      <c r="F4" s="495"/>
      <c r="G4" s="323"/>
      <c r="H4" s="323"/>
      <c r="I4" s="323"/>
      <c r="J4" s="323"/>
      <c r="K4" s="323"/>
      <c r="L4" s="323"/>
      <c r="M4" s="323"/>
      <c r="N4" s="323"/>
    </row>
    <row r="5" spans="1:14" ht="12.75">
      <c r="A5" s="2"/>
      <c r="B5" s="100"/>
      <c r="C5" s="7"/>
      <c r="D5" s="7"/>
      <c r="E5" s="7"/>
      <c r="F5" s="7"/>
      <c r="G5" s="323"/>
      <c r="H5" s="323"/>
      <c r="I5" s="323"/>
      <c r="J5" s="323"/>
      <c r="K5" s="323"/>
      <c r="L5" s="323"/>
      <c r="M5" s="323"/>
      <c r="N5" s="323"/>
    </row>
    <row r="6" spans="1:14" ht="25.5">
      <c r="A6" s="2" t="s">
        <v>363</v>
      </c>
      <c r="B6" s="659"/>
      <c r="C6" s="660"/>
      <c r="D6" s="660"/>
      <c r="E6" s="55" t="s">
        <v>1015</v>
      </c>
      <c r="F6" s="109" t="s">
        <v>1027</v>
      </c>
      <c r="G6" s="324"/>
      <c r="H6" s="324"/>
      <c r="I6" s="324"/>
      <c r="J6" s="324"/>
      <c r="K6" s="324"/>
      <c r="L6" s="324"/>
      <c r="M6" s="324"/>
      <c r="N6" s="324"/>
    </row>
    <row r="7" spans="1:14" ht="27" customHeight="1">
      <c r="A7" s="2" t="s">
        <v>363</v>
      </c>
      <c r="B7" s="487" t="s">
        <v>220</v>
      </c>
      <c r="C7" s="503"/>
      <c r="D7" s="503"/>
      <c r="E7" s="381" t="s">
        <v>1071</v>
      </c>
      <c r="F7" s="136"/>
      <c r="G7" s="325"/>
      <c r="H7" s="325"/>
      <c r="I7" s="325"/>
      <c r="J7" s="325"/>
      <c r="K7" s="325"/>
      <c r="L7" s="325"/>
      <c r="M7" s="325"/>
      <c r="N7" s="325"/>
    </row>
    <row r="8" spans="1:14" ht="12.75">
      <c r="A8" s="2"/>
      <c r="B8" s="193"/>
      <c r="C8" s="50"/>
      <c r="D8" s="50"/>
      <c r="E8" s="194"/>
      <c r="F8" s="194"/>
      <c r="G8" s="325"/>
      <c r="H8" s="325"/>
      <c r="I8" s="325"/>
      <c r="J8" s="325"/>
      <c r="K8" s="325"/>
      <c r="L8" s="325"/>
      <c r="M8" s="325"/>
      <c r="N8" s="325"/>
    </row>
    <row r="9" spans="1:14" ht="12.75">
      <c r="A9" s="2" t="s">
        <v>365</v>
      </c>
      <c r="B9" s="583" t="s">
        <v>203</v>
      </c>
      <c r="C9" s="583"/>
      <c r="D9" s="583"/>
      <c r="E9" s="583"/>
      <c r="F9" s="583"/>
      <c r="G9" s="293"/>
      <c r="H9" s="293"/>
      <c r="I9" s="293"/>
      <c r="J9" s="293"/>
      <c r="K9" s="293"/>
      <c r="L9" s="293"/>
      <c r="M9" s="293"/>
      <c r="N9" s="293"/>
    </row>
    <row r="10" spans="1:4" ht="12.75">
      <c r="A10" s="2" t="s">
        <v>365</v>
      </c>
      <c r="B10" s="674" t="s">
        <v>204</v>
      </c>
      <c r="C10" s="674"/>
      <c r="D10" s="205" t="s">
        <v>1071</v>
      </c>
    </row>
    <row r="11" spans="1:4" ht="12.75">
      <c r="A11" s="2" t="s">
        <v>365</v>
      </c>
      <c r="B11" s="611" t="s">
        <v>205</v>
      </c>
      <c r="C11" s="611"/>
      <c r="D11" s="75"/>
    </row>
    <row r="12" spans="1:4" ht="12.75">
      <c r="A12" s="2" t="s">
        <v>365</v>
      </c>
      <c r="B12" s="611" t="s">
        <v>206</v>
      </c>
      <c r="C12" s="611"/>
      <c r="D12" s="75"/>
    </row>
    <row r="13" ht="12.75"/>
    <row r="14" spans="1:14" ht="59.25">
      <c r="A14" s="2" t="s">
        <v>363</v>
      </c>
      <c r="B14" s="671"/>
      <c r="C14" s="672"/>
      <c r="D14" s="673"/>
      <c r="E14" s="38" t="s">
        <v>431</v>
      </c>
      <c r="F14" s="38" t="s">
        <v>432</v>
      </c>
      <c r="G14" s="326"/>
      <c r="H14" s="326"/>
      <c r="I14" s="326"/>
      <c r="J14" s="326"/>
      <c r="K14" s="326"/>
      <c r="L14" s="326"/>
      <c r="M14" s="326"/>
      <c r="N14" s="326"/>
    </row>
    <row r="15" spans="1:14" ht="15">
      <c r="A15" s="2" t="s">
        <v>363</v>
      </c>
      <c r="B15" s="667" t="s">
        <v>427</v>
      </c>
      <c r="C15" s="668"/>
      <c r="D15" s="668"/>
      <c r="E15" s="668"/>
      <c r="F15" s="669"/>
      <c r="G15" s="327"/>
      <c r="H15" s="327"/>
      <c r="I15" s="327"/>
      <c r="J15" s="327"/>
      <c r="K15" s="327"/>
      <c r="L15" s="327"/>
      <c r="M15" s="327"/>
      <c r="N15" s="327"/>
    </row>
    <row r="16" spans="1:14" ht="12.75">
      <c r="A16" s="2" t="s">
        <v>363</v>
      </c>
      <c r="B16" s="610" t="s">
        <v>428</v>
      </c>
      <c r="C16" s="505"/>
      <c r="D16" s="506"/>
      <c r="E16" s="123">
        <v>1315306</v>
      </c>
      <c r="F16" s="123">
        <v>1000</v>
      </c>
      <c r="G16" s="328"/>
      <c r="H16" s="328"/>
      <c r="I16" s="328"/>
      <c r="J16" s="328"/>
      <c r="K16" s="328"/>
      <c r="L16" s="328"/>
      <c r="M16" s="328"/>
      <c r="N16" s="328"/>
    </row>
    <row r="17" spans="1:14" ht="26.25" customHeight="1">
      <c r="A17" s="2" t="s">
        <v>363</v>
      </c>
      <c r="B17" s="610" t="s">
        <v>499</v>
      </c>
      <c r="C17" s="505"/>
      <c r="D17" s="506"/>
      <c r="E17" s="123">
        <v>517729</v>
      </c>
      <c r="F17" s="123">
        <v>0</v>
      </c>
      <c r="G17" s="328"/>
      <c r="H17" s="328"/>
      <c r="I17" s="328"/>
      <c r="J17" s="328"/>
      <c r="K17" s="328"/>
      <c r="L17" s="328"/>
      <c r="M17" s="328"/>
      <c r="N17" s="328"/>
    </row>
    <row r="18" spans="1:14" ht="40.5" customHeight="1">
      <c r="A18" s="2" t="s">
        <v>363</v>
      </c>
      <c r="B18" s="651" t="s">
        <v>823</v>
      </c>
      <c r="C18" s="670"/>
      <c r="D18" s="652"/>
      <c r="E18" s="123">
        <v>22178124</v>
      </c>
      <c r="F18" s="123">
        <v>1428990</v>
      </c>
      <c r="G18" s="328"/>
      <c r="H18" s="328"/>
      <c r="I18" s="328"/>
      <c r="J18" s="328"/>
      <c r="K18" s="328"/>
      <c r="L18" s="328"/>
      <c r="M18" s="328"/>
      <c r="N18" s="328"/>
    </row>
    <row r="19" spans="1:14" ht="27.75" customHeight="1">
      <c r="A19" s="2" t="s">
        <v>363</v>
      </c>
      <c r="B19" s="610" t="s">
        <v>221</v>
      </c>
      <c r="C19" s="505"/>
      <c r="D19" s="506"/>
      <c r="E19" s="123">
        <v>1029186</v>
      </c>
      <c r="F19" s="123">
        <v>120494</v>
      </c>
      <c r="G19" s="328"/>
      <c r="H19" s="328"/>
      <c r="I19" s="328"/>
      <c r="J19" s="328"/>
      <c r="K19" s="328"/>
      <c r="L19" s="328"/>
      <c r="M19" s="328"/>
      <c r="N19" s="328"/>
    </row>
    <row r="20" spans="1:14" ht="12.75">
      <c r="A20" s="2" t="s">
        <v>363</v>
      </c>
      <c r="B20" s="664" t="s">
        <v>547</v>
      </c>
      <c r="C20" s="665"/>
      <c r="D20" s="666"/>
      <c r="E20" s="124">
        <f>SUM(E16:E19)</f>
        <v>25040345</v>
      </c>
      <c r="F20" s="124">
        <f>SUM(F16:F19)</f>
        <v>1550484</v>
      </c>
      <c r="G20" s="329"/>
      <c r="H20" s="329"/>
      <c r="I20" s="329"/>
      <c r="J20" s="329"/>
      <c r="K20" s="329"/>
      <c r="L20" s="329"/>
      <c r="M20" s="329"/>
      <c r="N20" s="329"/>
    </row>
    <row r="21" spans="1:14" ht="15">
      <c r="A21" s="2" t="s">
        <v>363</v>
      </c>
      <c r="B21" s="667" t="s">
        <v>548</v>
      </c>
      <c r="C21" s="668"/>
      <c r="D21" s="668"/>
      <c r="E21" s="668"/>
      <c r="F21" s="669"/>
      <c r="G21" s="327"/>
      <c r="H21" s="327"/>
      <c r="I21" s="327"/>
      <c r="J21" s="327"/>
      <c r="K21" s="327"/>
      <c r="L21" s="327"/>
      <c r="M21" s="327"/>
      <c r="N21" s="327"/>
    </row>
    <row r="22" spans="1:14" ht="12.75">
      <c r="A22" s="2" t="s">
        <v>363</v>
      </c>
      <c r="B22" s="610" t="s">
        <v>549</v>
      </c>
      <c r="C22" s="505"/>
      <c r="D22" s="506"/>
      <c r="E22" s="125">
        <v>9163411</v>
      </c>
      <c r="F22" s="125">
        <v>1402426</v>
      </c>
      <c r="G22" s="330"/>
      <c r="H22" s="330"/>
      <c r="I22" s="330"/>
      <c r="J22" s="330"/>
      <c r="K22" s="330"/>
      <c r="L22" s="330"/>
      <c r="M22" s="330"/>
      <c r="N22" s="330"/>
    </row>
    <row r="23" spans="1:14" ht="12.75">
      <c r="A23" s="2" t="s">
        <v>363</v>
      </c>
      <c r="B23" s="610" t="s">
        <v>883</v>
      </c>
      <c r="C23" s="505"/>
      <c r="D23" s="506"/>
      <c r="E23" s="125">
        <v>318366</v>
      </c>
      <c r="F23" s="101"/>
      <c r="G23" s="331"/>
      <c r="H23" s="331"/>
      <c r="I23" s="331"/>
      <c r="J23" s="331"/>
      <c r="K23" s="331"/>
      <c r="L23" s="331"/>
      <c r="M23" s="331"/>
      <c r="N23" s="331"/>
    </row>
    <row r="24" spans="1:14" ht="25.5" customHeight="1">
      <c r="A24" s="2" t="s">
        <v>363</v>
      </c>
      <c r="B24" s="610" t="s">
        <v>500</v>
      </c>
      <c r="C24" s="505"/>
      <c r="D24" s="506"/>
      <c r="E24" s="125">
        <v>2167323</v>
      </c>
      <c r="F24" s="126">
        <v>191663</v>
      </c>
      <c r="G24" s="330"/>
      <c r="H24" s="330"/>
      <c r="I24" s="330"/>
      <c r="J24" s="330"/>
      <c r="K24" s="330"/>
      <c r="L24" s="330"/>
      <c r="M24" s="330"/>
      <c r="N24" s="330"/>
    </row>
    <row r="25" spans="1:14" ht="12.75">
      <c r="A25" s="2" t="s">
        <v>363</v>
      </c>
      <c r="B25" s="664" t="s">
        <v>550</v>
      </c>
      <c r="C25" s="665"/>
      <c r="D25" s="666"/>
      <c r="E25" s="124">
        <f>SUM(E22:E24)</f>
        <v>11649100</v>
      </c>
      <c r="F25" s="124">
        <f>SUM(F22,F24)</f>
        <v>1594089</v>
      </c>
      <c r="G25" s="329"/>
      <c r="H25" s="329"/>
      <c r="I25" s="329"/>
      <c r="J25" s="329"/>
      <c r="K25" s="329"/>
      <c r="L25" s="329"/>
      <c r="M25" s="329"/>
      <c r="N25" s="329"/>
    </row>
    <row r="26" spans="1:14" ht="15">
      <c r="A26" s="2" t="s">
        <v>363</v>
      </c>
      <c r="B26" s="667" t="s">
        <v>354</v>
      </c>
      <c r="C26" s="668"/>
      <c r="D26" s="668"/>
      <c r="E26" s="668"/>
      <c r="F26" s="669"/>
      <c r="G26" s="327"/>
      <c r="H26" s="327"/>
      <c r="I26" s="327"/>
      <c r="J26" s="327"/>
      <c r="K26" s="327"/>
      <c r="L26" s="327"/>
      <c r="M26" s="327"/>
      <c r="N26" s="327"/>
    </row>
    <row r="27" spans="1:14" ht="12.75">
      <c r="A27" s="2" t="s">
        <v>363</v>
      </c>
      <c r="B27" s="504" t="s">
        <v>551</v>
      </c>
      <c r="C27" s="554"/>
      <c r="D27" s="555"/>
      <c r="E27" s="125">
        <v>32750</v>
      </c>
      <c r="F27" s="125">
        <v>367089</v>
      </c>
      <c r="G27" s="330"/>
      <c r="H27" s="330"/>
      <c r="I27" s="330"/>
      <c r="J27" s="330"/>
      <c r="K27" s="330"/>
      <c r="L27" s="330"/>
      <c r="M27" s="330"/>
      <c r="N27" s="330"/>
    </row>
    <row r="28" spans="1:14" ht="38.25" customHeight="1">
      <c r="A28" s="2" t="s">
        <v>363</v>
      </c>
      <c r="B28" s="504" t="s">
        <v>501</v>
      </c>
      <c r="C28" s="554"/>
      <c r="D28" s="555"/>
      <c r="E28" s="125">
        <v>1545564</v>
      </c>
      <c r="F28" s="125">
        <v>288796</v>
      </c>
      <c r="G28" s="330"/>
      <c r="H28" s="330"/>
      <c r="I28" s="330"/>
      <c r="J28" s="330"/>
      <c r="K28" s="330"/>
      <c r="L28" s="330"/>
      <c r="M28" s="330"/>
      <c r="N28" s="330"/>
    </row>
    <row r="29" spans="1:14" ht="12.75">
      <c r="A29" s="2" t="s">
        <v>363</v>
      </c>
      <c r="B29" s="504" t="s">
        <v>552</v>
      </c>
      <c r="C29" s="554"/>
      <c r="D29" s="555"/>
      <c r="E29" s="125">
        <v>0</v>
      </c>
      <c r="F29" s="125">
        <v>0</v>
      </c>
      <c r="G29" s="330"/>
      <c r="H29" s="330"/>
      <c r="I29" s="330"/>
      <c r="J29" s="330"/>
      <c r="K29" s="330"/>
      <c r="L29" s="330"/>
      <c r="M29" s="330"/>
      <c r="N29" s="330"/>
    </row>
    <row r="30" ht="12.75"/>
    <row r="31" spans="1:14" ht="87" customHeight="1">
      <c r="A31" s="2" t="s">
        <v>364</v>
      </c>
      <c r="B31" s="641" t="s">
        <v>167</v>
      </c>
      <c r="C31" s="583"/>
      <c r="D31" s="583"/>
      <c r="E31" s="583"/>
      <c r="F31" s="583"/>
      <c r="G31" s="293"/>
      <c r="H31" s="293"/>
      <c r="I31" s="293"/>
      <c r="J31" s="293"/>
      <c r="K31" s="293"/>
      <c r="L31" s="293"/>
      <c r="M31" s="293"/>
      <c r="N31" s="293"/>
    </row>
    <row r="32" spans="1:14" ht="36">
      <c r="A32" s="2" t="s">
        <v>364</v>
      </c>
      <c r="B32" s="138"/>
      <c r="C32" s="139"/>
      <c r="D32" s="33" t="s">
        <v>553</v>
      </c>
      <c r="E32" s="33" t="s">
        <v>554</v>
      </c>
      <c r="F32" s="33" t="s">
        <v>555</v>
      </c>
      <c r="G32" s="332"/>
      <c r="H32" s="332"/>
      <c r="I32" s="332"/>
      <c r="J32" s="332"/>
      <c r="K32" s="332"/>
      <c r="L32" s="332"/>
      <c r="M32" s="332"/>
      <c r="N32" s="332"/>
    </row>
    <row r="33" spans="1:14" ht="36">
      <c r="A33" s="2" t="s">
        <v>364</v>
      </c>
      <c r="B33" s="127" t="s">
        <v>556</v>
      </c>
      <c r="C33" s="128" t="s">
        <v>1016</v>
      </c>
      <c r="D33" s="129">
        <v>420</v>
      </c>
      <c r="E33" s="129">
        <v>1928</v>
      </c>
      <c r="F33" s="129">
        <v>237</v>
      </c>
      <c r="G33" s="382"/>
      <c r="H33" s="333"/>
      <c r="I33" s="333"/>
      <c r="J33" s="333"/>
      <c r="K33" s="333"/>
      <c r="L33" s="333"/>
      <c r="M33" s="333"/>
      <c r="N33" s="333"/>
    </row>
    <row r="34" spans="1:14" ht="24.75" customHeight="1">
      <c r="A34" s="2" t="s">
        <v>364</v>
      </c>
      <c r="B34" s="127" t="s">
        <v>559</v>
      </c>
      <c r="C34" s="128" t="s">
        <v>502</v>
      </c>
      <c r="D34" s="129">
        <v>384</v>
      </c>
      <c r="E34" s="129">
        <v>1651</v>
      </c>
      <c r="F34" s="129">
        <v>160</v>
      </c>
      <c r="G34" s="333"/>
      <c r="H34" s="333"/>
      <c r="I34" s="333"/>
      <c r="J34" s="333"/>
      <c r="K34" s="333"/>
      <c r="L34" s="333"/>
      <c r="M34" s="333"/>
      <c r="N34" s="333"/>
    </row>
    <row r="35" spans="1:14" ht="24">
      <c r="A35" s="2" t="s">
        <v>364</v>
      </c>
      <c r="B35" s="127" t="s">
        <v>560</v>
      </c>
      <c r="C35" s="128" t="s">
        <v>561</v>
      </c>
      <c r="D35" s="129">
        <v>342</v>
      </c>
      <c r="E35" s="129">
        <v>1523</v>
      </c>
      <c r="F35" s="129">
        <v>147</v>
      </c>
      <c r="G35" s="333"/>
      <c r="H35" s="333"/>
      <c r="I35" s="333"/>
      <c r="J35" s="333"/>
      <c r="K35" s="333"/>
      <c r="L35" s="333"/>
      <c r="M35" s="333"/>
      <c r="N35" s="333"/>
    </row>
    <row r="36" spans="1:14" ht="24">
      <c r="A36" s="2" t="s">
        <v>364</v>
      </c>
      <c r="B36" s="127" t="s">
        <v>562</v>
      </c>
      <c r="C36" s="128" t="s">
        <v>503</v>
      </c>
      <c r="D36" s="129">
        <v>342</v>
      </c>
      <c r="E36" s="129">
        <v>1513</v>
      </c>
      <c r="F36" s="129">
        <v>133</v>
      </c>
      <c r="G36" s="333"/>
      <c r="H36" s="333"/>
      <c r="I36" s="333"/>
      <c r="J36" s="333"/>
      <c r="K36" s="333"/>
      <c r="L36" s="333"/>
      <c r="M36" s="333"/>
      <c r="N36" s="333"/>
    </row>
    <row r="37" spans="1:14" ht="24">
      <c r="A37" s="2" t="s">
        <v>364</v>
      </c>
      <c r="B37" s="127" t="s">
        <v>563</v>
      </c>
      <c r="C37" s="128" t="s">
        <v>263</v>
      </c>
      <c r="D37" s="129">
        <v>323</v>
      </c>
      <c r="E37" s="129">
        <v>1408</v>
      </c>
      <c r="F37" s="129">
        <v>102</v>
      </c>
      <c r="G37" s="333"/>
      <c r="H37" s="333"/>
      <c r="I37" s="333"/>
      <c r="J37" s="333"/>
      <c r="K37" s="333"/>
      <c r="L37" s="333"/>
      <c r="M37" s="333"/>
      <c r="N37" s="333"/>
    </row>
    <row r="38" spans="1:14" ht="24">
      <c r="A38" s="2" t="s">
        <v>364</v>
      </c>
      <c r="B38" s="127" t="s">
        <v>564</v>
      </c>
      <c r="C38" s="128" t="s">
        <v>264</v>
      </c>
      <c r="D38" s="129">
        <v>342</v>
      </c>
      <c r="E38" s="129">
        <v>1508</v>
      </c>
      <c r="F38" s="129">
        <v>131</v>
      </c>
      <c r="G38" s="333"/>
      <c r="H38" s="333"/>
      <c r="I38" s="333"/>
      <c r="J38" s="333"/>
      <c r="K38" s="333"/>
      <c r="L38" s="333"/>
      <c r="M38" s="333"/>
      <c r="N38" s="333"/>
    </row>
    <row r="39" spans="1:14" ht="24">
      <c r="A39" s="2" t="s">
        <v>364</v>
      </c>
      <c r="B39" s="127" t="s">
        <v>565</v>
      </c>
      <c r="C39" s="128" t="s">
        <v>265</v>
      </c>
      <c r="D39" s="129">
        <v>275</v>
      </c>
      <c r="E39" s="129">
        <v>1213</v>
      </c>
      <c r="F39" s="129">
        <v>26</v>
      </c>
      <c r="G39" s="333"/>
      <c r="H39" s="333"/>
      <c r="I39" s="333"/>
      <c r="J39" s="333"/>
      <c r="K39" s="333"/>
      <c r="L39" s="333"/>
      <c r="M39" s="333"/>
      <c r="N39" s="333"/>
    </row>
    <row r="40" spans="1:14" ht="36">
      <c r="A40" s="2" t="s">
        <v>364</v>
      </c>
      <c r="B40" s="127" t="s">
        <v>566</v>
      </c>
      <c r="C40" s="128" t="s">
        <v>578</v>
      </c>
      <c r="D40" s="129">
        <v>119</v>
      </c>
      <c r="E40" s="129">
        <v>498</v>
      </c>
      <c r="F40" s="129">
        <v>22</v>
      </c>
      <c r="G40" s="333"/>
      <c r="H40" s="333"/>
      <c r="I40" s="333"/>
      <c r="J40" s="333"/>
      <c r="K40" s="333"/>
      <c r="L40" s="333"/>
      <c r="M40" s="333"/>
      <c r="N40" s="333"/>
    </row>
    <row r="41" spans="1:14" ht="72">
      <c r="A41" s="2" t="s">
        <v>364</v>
      </c>
      <c r="B41" s="127" t="s">
        <v>567</v>
      </c>
      <c r="C41" s="128" t="s">
        <v>266</v>
      </c>
      <c r="D41" s="130">
        <v>0.852</v>
      </c>
      <c r="E41" s="130">
        <v>0.845</v>
      </c>
      <c r="F41" s="130">
        <v>0.678</v>
      </c>
      <c r="G41" s="334"/>
      <c r="H41" s="334"/>
      <c r="I41" s="334"/>
      <c r="J41" s="334"/>
      <c r="K41" s="334"/>
      <c r="L41" s="334"/>
      <c r="M41" s="334"/>
      <c r="N41" s="334"/>
    </row>
    <row r="42" spans="1:14" ht="48">
      <c r="A42" s="2" t="s">
        <v>364</v>
      </c>
      <c r="B42" s="127" t="s">
        <v>568</v>
      </c>
      <c r="C42" s="128" t="s">
        <v>939</v>
      </c>
      <c r="D42" s="131">
        <v>27240</v>
      </c>
      <c r="E42" s="131">
        <v>26429</v>
      </c>
      <c r="F42" s="131">
        <v>11833</v>
      </c>
      <c r="G42" s="335"/>
      <c r="H42" s="335"/>
      <c r="I42" s="335"/>
      <c r="J42" s="335"/>
      <c r="K42" s="335"/>
      <c r="L42" s="335"/>
      <c r="M42" s="335"/>
      <c r="N42" s="335"/>
    </row>
    <row r="43" spans="1:14" ht="24">
      <c r="A43" s="2" t="s">
        <v>364</v>
      </c>
      <c r="B43" s="132" t="s">
        <v>569</v>
      </c>
      <c r="C43" s="133" t="s">
        <v>267</v>
      </c>
      <c r="D43" s="131">
        <v>10116</v>
      </c>
      <c r="E43" s="131">
        <v>9787</v>
      </c>
      <c r="F43" s="131">
        <v>4051</v>
      </c>
      <c r="G43" s="335"/>
      <c r="H43" s="335"/>
      <c r="I43" s="335"/>
      <c r="J43" s="335"/>
      <c r="K43" s="335"/>
      <c r="L43" s="335"/>
      <c r="M43" s="335"/>
      <c r="N43" s="335"/>
    </row>
    <row r="44" spans="1:14" ht="36.75" customHeight="1">
      <c r="A44" s="2" t="s">
        <v>364</v>
      </c>
      <c r="B44" s="127" t="s">
        <v>570</v>
      </c>
      <c r="C44" s="128" t="s">
        <v>940</v>
      </c>
      <c r="D44" s="131">
        <v>4790</v>
      </c>
      <c r="E44" s="131">
        <v>5392</v>
      </c>
      <c r="F44" s="131">
        <v>3946</v>
      </c>
      <c r="G44" s="335"/>
      <c r="H44" s="335"/>
      <c r="I44" s="335"/>
      <c r="J44" s="335"/>
      <c r="K44" s="335"/>
      <c r="L44" s="335"/>
      <c r="M44" s="335"/>
      <c r="N44" s="335"/>
    </row>
    <row r="45" spans="1:14" ht="48">
      <c r="A45" s="2" t="s">
        <v>364</v>
      </c>
      <c r="B45" s="127" t="s">
        <v>571</v>
      </c>
      <c r="C45" s="128" t="s">
        <v>268</v>
      </c>
      <c r="D45" s="131">
        <v>2986</v>
      </c>
      <c r="E45" s="131">
        <v>3633</v>
      </c>
      <c r="F45" s="131">
        <v>3747</v>
      </c>
      <c r="G45" s="335"/>
      <c r="H45" s="335"/>
      <c r="I45" s="335"/>
      <c r="J45" s="335"/>
      <c r="K45" s="335"/>
      <c r="L45" s="335"/>
      <c r="M45" s="335"/>
      <c r="N45" s="335"/>
    </row>
    <row r="46" ht="12.75"/>
    <row r="47" spans="1:14" ht="75" customHeight="1">
      <c r="A47" s="2" t="s">
        <v>577</v>
      </c>
      <c r="B47" s="662" t="s">
        <v>824</v>
      </c>
      <c r="C47" s="648"/>
      <c r="D47" s="648"/>
      <c r="E47" s="648"/>
      <c r="F47" s="648"/>
      <c r="G47" s="322"/>
      <c r="H47" s="322"/>
      <c r="I47" s="322"/>
      <c r="J47" s="322"/>
      <c r="K47" s="322"/>
      <c r="L47" s="322"/>
      <c r="M47" s="322"/>
      <c r="N47" s="322"/>
    </row>
    <row r="48" spans="1:14" ht="36">
      <c r="A48" s="2" t="s">
        <v>577</v>
      </c>
      <c r="B48" s="138"/>
      <c r="C48" s="139"/>
      <c r="D48" s="33" t="s">
        <v>553</v>
      </c>
      <c r="E48" s="33" t="s">
        <v>572</v>
      </c>
      <c r="F48" s="33" t="s">
        <v>573</v>
      </c>
      <c r="G48" s="332"/>
      <c r="H48" s="332"/>
      <c r="I48" s="332"/>
      <c r="J48" s="332"/>
      <c r="K48" s="332"/>
      <c r="L48" s="332"/>
      <c r="M48" s="332"/>
      <c r="N48" s="332"/>
    </row>
    <row r="49" spans="1:14" ht="49.5" customHeight="1">
      <c r="A49" s="2" t="s">
        <v>577</v>
      </c>
      <c r="B49" s="127" t="s">
        <v>574</v>
      </c>
      <c r="C49" s="128" t="s">
        <v>269</v>
      </c>
      <c r="D49" s="129">
        <v>35</v>
      </c>
      <c r="E49" s="129">
        <v>107</v>
      </c>
      <c r="F49" s="129">
        <v>0</v>
      </c>
      <c r="G49" s="333"/>
      <c r="H49" s="333"/>
      <c r="I49" s="333"/>
      <c r="J49" s="333"/>
      <c r="K49" s="333"/>
      <c r="L49" s="333"/>
      <c r="M49" s="333"/>
      <c r="N49" s="333"/>
    </row>
    <row r="50" spans="1:14" ht="36">
      <c r="A50" s="2" t="s">
        <v>577</v>
      </c>
      <c r="B50" s="127" t="s">
        <v>575</v>
      </c>
      <c r="C50" s="128" t="s">
        <v>456</v>
      </c>
      <c r="D50" s="134">
        <v>10329</v>
      </c>
      <c r="E50" s="134">
        <v>8812</v>
      </c>
      <c r="F50" s="134">
        <v>0</v>
      </c>
      <c r="G50" s="336"/>
      <c r="H50" s="336"/>
      <c r="I50" s="336"/>
      <c r="J50" s="336"/>
      <c r="K50" s="336"/>
      <c r="L50" s="336"/>
      <c r="M50" s="336"/>
      <c r="N50" s="336"/>
    </row>
    <row r="51" spans="1:14" ht="36">
      <c r="A51" s="2" t="s">
        <v>577</v>
      </c>
      <c r="B51" s="127" t="s">
        <v>576</v>
      </c>
      <c r="C51" s="128" t="s">
        <v>457</v>
      </c>
      <c r="D51" s="129">
        <v>0</v>
      </c>
      <c r="E51" s="129">
        <v>0</v>
      </c>
      <c r="F51" s="129">
        <v>0</v>
      </c>
      <c r="G51" s="333"/>
      <c r="H51" s="333"/>
      <c r="I51" s="333"/>
      <c r="J51" s="333"/>
      <c r="K51" s="333"/>
      <c r="L51" s="333"/>
      <c r="M51" s="333"/>
      <c r="N51" s="333"/>
    </row>
    <row r="52" spans="1:14" ht="36">
      <c r="A52" s="2" t="s">
        <v>577</v>
      </c>
      <c r="B52" s="127" t="s">
        <v>202</v>
      </c>
      <c r="C52" s="128" t="s">
        <v>458</v>
      </c>
      <c r="D52" s="134">
        <v>0</v>
      </c>
      <c r="E52" s="134">
        <v>0</v>
      </c>
      <c r="F52" s="134">
        <v>0</v>
      </c>
      <c r="G52" s="336"/>
      <c r="H52" s="336"/>
      <c r="I52" s="336"/>
      <c r="J52" s="336"/>
      <c r="K52" s="336"/>
      <c r="L52" s="336"/>
      <c r="M52" s="336"/>
      <c r="N52" s="336"/>
    </row>
    <row r="53" ht="12.75">
      <c r="A53"/>
    </row>
    <row r="54" spans="1:14" ht="12.75">
      <c r="A54" s="2" t="s">
        <v>365</v>
      </c>
      <c r="B54" s="206" t="s">
        <v>150</v>
      </c>
      <c r="C54" s="207"/>
      <c r="D54" s="208"/>
      <c r="E54" s="208"/>
      <c r="F54" s="208"/>
      <c r="G54" s="336"/>
      <c r="H54" s="336"/>
      <c r="I54" s="336"/>
      <c r="J54" s="336"/>
      <c r="K54" s="336"/>
      <c r="L54" s="336"/>
      <c r="M54" s="336"/>
      <c r="N54" s="336"/>
    </row>
    <row r="55" spans="1:14" ht="12.75">
      <c r="A55" s="2"/>
      <c r="B55" s="206"/>
      <c r="C55" s="206"/>
      <c r="D55" s="208"/>
      <c r="E55" s="208"/>
      <c r="F55" s="208"/>
      <c r="G55" s="336"/>
      <c r="H55" s="336"/>
      <c r="I55" s="336"/>
      <c r="J55" s="336"/>
      <c r="K55" s="336"/>
      <c r="L55" s="336"/>
      <c r="M55" s="336"/>
      <c r="N55" s="336"/>
    </row>
    <row r="56" spans="1:14" ht="27" customHeight="1">
      <c r="A56" s="2"/>
      <c r="B56" s="206"/>
      <c r="C56" s="677" t="s">
        <v>433</v>
      </c>
      <c r="D56" s="678"/>
      <c r="E56" s="678"/>
      <c r="F56" s="678"/>
      <c r="G56" s="250"/>
      <c r="H56" s="250"/>
      <c r="I56" s="250"/>
      <c r="J56" s="250"/>
      <c r="K56" s="250"/>
      <c r="L56" s="250"/>
      <c r="M56" s="250"/>
      <c r="N56" s="250"/>
    </row>
    <row r="57" spans="1:14" ht="114.75">
      <c r="A57" s="2"/>
      <c r="B57" s="206"/>
      <c r="C57" s="250" t="s">
        <v>1028</v>
      </c>
      <c r="D57" s="208"/>
      <c r="E57" s="208"/>
      <c r="F57" s="208"/>
      <c r="G57" s="336"/>
      <c r="H57" s="336"/>
      <c r="I57" s="336"/>
      <c r="J57" s="336"/>
      <c r="K57" s="336"/>
      <c r="L57" s="336"/>
      <c r="M57" s="336"/>
      <c r="N57" s="336"/>
    </row>
    <row r="58" spans="1:14" ht="38.25">
      <c r="A58" s="2"/>
      <c r="B58" s="206"/>
      <c r="C58" s="250" t="s">
        <v>825</v>
      </c>
      <c r="D58" s="208"/>
      <c r="E58" s="208"/>
      <c r="F58" s="208"/>
      <c r="G58" s="336"/>
      <c r="H58" s="336"/>
      <c r="I58" s="336"/>
      <c r="J58" s="336"/>
      <c r="K58" s="336"/>
      <c r="L58" s="336"/>
      <c r="M58" s="336"/>
      <c r="N58" s="336"/>
    </row>
    <row r="59" spans="2:14" ht="12.75">
      <c r="B59" s="6"/>
      <c r="C59" s="6"/>
      <c r="D59" s="6"/>
      <c r="E59" s="6"/>
      <c r="F59" s="6"/>
      <c r="G59" s="292"/>
      <c r="H59" s="292"/>
      <c r="I59" s="292"/>
      <c r="J59" s="292"/>
      <c r="K59" s="292"/>
      <c r="L59" s="292"/>
      <c r="M59" s="292"/>
      <c r="N59" s="292"/>
    </row>
    <row r="60" spans="1:14" ht="66" customHeight="1">
      <c r="A60" s="2" t="s">
        <v>366</v>
      </c>
      <c r="B60" s="661" t="s">
        <v>826</v>
      </c>
      <c r="C60" s="661"/>
      <c r="D60" s="661"/>
      <c r="E60" s="661"/>
      <c r="F60" s="140">
        <v>0.79</v>
      </c>
      <c r="G60" s="337"/>
      <c r="H60" s="337"/>
      <c r="I60" s="337"/>
      <c r="J60" s="337"/>
      <c r="K60" s="337"/>
      <c r="L60" s="337"/>
      <c r="M60" s="337"/>
      <c r="N60" s="337"/>
    </row>
    <row r="61" spans="1:14" ht="63" customHeight="1">
      <c r="A61" s="2" t="s">
        <v>827</v>
      </c>
      <c r="B61" s="679" t="s">
        <v>829</v>
      </c>
      <c r="C61" s="679"/>
      <c r="D61" s="679"/>
      <c r="E61" s="680"/>
      <c r="F61" s="140">
        <v>0.7</v>
      </c>
      <c r="G61" s="337"/>
      <c r="H61" s="337"/>
      <c r="I61" s="337"/>
      <c r="J61" s="337"/>
      <c r="K61" s="337"/>
      <c r="L61" s="337"/>
      <c r="M61" s="337"/>
      <c r="N61" s="337"/>
    </row>
    <row r="62" spans="1:14" ht="30" customHeight="1">
      <c r="A62" s="2" t="s">
        <v>367</v>
      </c>
      <c r="B62" s="661" t="s">
        <v>152</v>
      </c>
      <c r="C62" s="661"/>
      <c r="D62" s="661"/>
      <c r="E62" s="661"/>
      <c r="F62" s="141">
        <v>23512</v>
      </c>
      <c r="G62" s="338"/>
      <c r="H62" s="338"/>
      <c r="I62" s="338"/>
      <c r="J62" s="338"/>
      <c r="K62" s="338"/>
      <c r="L62" s="338"/>
      <c r="M62" s="338"/>
      <c r="N62" s="338"/>
    </row>
    <row r="63" spans="1:14" ht="64.5" customHeight="1">
      <c r="A63" s="2" t="s">
        <v>828</v>
      </c>
      <c r="B63" s="681" t="s">
        <v>153</v>
      </c>
      <c r="C63" s="681"/>
      <c r="D63" s="681"/>
      <c r="E63" s="682"/>
      <c r="F63" s="141">
        <v>21866</v>
      </c>
      <c r="G63" s="338"/>
      <c r="H63" s="338"/>
      <c r="I63" s="338"/>
      <c r="J63" s="338"/>
      <c r="K63" s="338"/>
      <c r="L63" s="338"/>
      <c r="M63" s="338"/>
      <c r="N63" s="338"/>
    </row>
    <row r="64" spans="1:5" ht="12.75">
      <c r="A64" s="2"/>
      <c r="B64" s="14"/>
      <c r="C64" s="14"/>
      <c r="D64" s="14"/>
      <c r="E64" s="14"/>
    </row>
    <row r="65" spans="2:14" ht="27.75" customHeight="1">
      <c r="B65" s="663" t="s">
        <v>923</v>
      </c>
      <c r="C65" s="495"/>
      <c r="D65" s="495"/>
      <c r="E65" s="495"/>
      <c r="F65" s="495"/>
      <c r="G65" s="323"/>
      <c r="H65" s="323"/>
      <c r="I65" s="323"/>
      <c r="J65" s="323"/>
      <c r="K65" s="323"/>
      <c r="L65" s="323"/>
      <c r="M65" s="323"/>
      <c r="N65" s="323"/>
    </row>
    <row r="66" spans="2:14" ht="15.75">
      <c r="B66" s="142"/>
      <c r="C66" s="7"/>
      <c r="D66" s="7"/>
      <c r="E66" s="7"/>
      <c r="F66" s="7"/>
      <c r="G66" s="323"/>
      <c r="H66" s="323"/>
      <c r="I66" s="323"/>
      <c r="J66" s="323"/>
      <c r="K66" s="323"/>
      <c r="L66" s="323"/>
      <c r="M66" s="323"/>
      <c r="N66" s="323"/>
    </row>
    <row r="67" spans="1:14" ht="26.25" customHeight="1">
      <c r="A67" s="2" t="s">
        <v>368</v>
      </c>
      <c r="B67" s="583" t="s">
        <v>151</v>
      </c>
      <c r="C67" s="583"/>
      <c r="D67" s="583"/>
      <c r="E67" s="583"/>
      <c r="F67" s="583"/>
      <c r="G67" s="293"/>
      <c r="H67" s="293"/>
      <c r="I67" s="293"/>
      <c r="J67" s="293"/>
      <c r="K67" s="293"/>
      <c r="L67" s="293"/>
      <c r="M67" s="293"/>
      <c r="N67" s="293"/>
    </row>
    <row r="68" spans="1:5" ht="12.75">
      <c r="A68" s="2" t="s">
        <v>368</v>
      </c>
      <c r="B68" s="611" t="s">
        <v>459</v>
      </c>
      <c r="C68" s="611"/>
      <c r="D68" s="611"/>
      <c r="E68" s="75" t="s">
        <v>1071</v>
      </c>
    </row>
    <row r="69" spans="1:5" ht="12.75">
      <c r="A69" s="2" t="s">
        <v>368</v>
      </c>
      <c r="B69" s="611" t="s">
        <v>460</v>
      </c>
      <c r="C69" s="611"/>
      <c r="D69" s="611"/>
      <c r="E69" s="75" t="s">
        <v>1071</v>
      </c>
    </row>
    <row r="70" spans="1:5" ht="12.75">
      <c r="A70" s="2" t="s">
        <v>368</v>
      </c>
      <c r="B70" s="611" t="s">
        <v>461</v>
      </c>
      <c r="C70" s="611"/>
      <c r="D70" s="611"/>
      <c r="E70" s="75"/>
    </row>
    <row r="71" ht="12.75"/>
    <row r="72" spans="1:14" ht="40.5" customHeight="1">
      <c r="A72" s="2" t="s">
        <v>368</v>
      </c>
      <c r="B72" s="503" t="s">
        <v>462</v>
      </c>
      <c r="C72" s="503"/>
      <c r="D72" s="503"/>
      <c r="E72" s="503"/>
      <c r="F72" s="106">
        <v>100</v>
      </c>
      <c r="G72" s="339"/>
      <c r="H72" s="339"/>
      <c r="I72" s="339"/>
      <c r="J72" s="339"/>
      <c r="K72" s="339"/>
      <c r="L72" s="339"/>
      <c r="M72" s="339"/>
      <c r="N72" s="339"/>
    </row>
    <row r="73" spans="2:14" ht="12.75">
      <c r="B73" s="7"/>
      <c r="C73" s="51"/>
      <c r="D73" s="7"/>
      <c r="E73" s="7"/>
      <c r="F73" s="32"/>
      <c r="G73" s="340"/>
      <c r="H73" s="340"/>
      <c r="I73" s="340"/>
      <c r="J73" s="340"/>
      <c r="K73" s="340"/>
      <c r="L73" s="340"/>
      <c r="M73" s="340"/>
      <c r="N73" s="340"/>
    </row>
    <row r="74" spans="1:14" ht="25.5" customHeight="1">
      <c r="A74" s="2" t="s">
        <v>368</v>
      </c>
      <c r="B74" s="503" t="s">
        <v>463</v>
      </c>
      <c r="C74" s="503"/>
      <c r="D74" s="503"/>
      <c r="E74" s="503"/>
      <c r="F74" s="119">
        <v>9870</v>
      </c>
      <c r="G74" s="341"/>
      <c r="H74" s="341"/>
      <c r="I74" s="341"/>
      <c r="J74" s="341"/>
      <c r="K74" s="341"/>
      <c r="L74" s="341"/>
      <c r="M74" s="341"/>
      <c r="N74" s="341"/>
    </row>
    <row r="75" spans="6:14" ht="12.75">
      <c r="F75" s="143"/>
      <c r="G75" s="342"/>
      <c r="H75" s="342"/>
      <c r="I75" s="342"/>
      <c r="J75" s="342"/>
      <c r="K75" s="342"/>
      <c r="L75" s="342"/>
      <c r="M75" s="342"/>
      <c r="N75" s="342"/>
    </row>
    <row r="76" spans="1:14" ht="26.25" customHeight="1">
      <c r="A76" s="2" t="s">
        <v>368</v>
      </c>
      <c r="B76" s="503" t="s">
        <v>854</v>
      </c>
      <c r="C76" s="503"/>
      <c r="D76" s="503"/>
      <c r="E76" s="503"/>
      <c r="F76" s="119">
        <v>987000</v>
      </c>
      <c r="G76" s="341"/>
      <c r="H76" s="341"/>
      <c r="I76" s="341"/>
      <c r="J76" s="341"/>
      <c r="K76" s="341"/>
      <c r="L76" s="341"/>
      <c r="M76" s="341"/>
      <c r="N76" s="341"/>
    </row>
    <row r="77" spans="1:14" ht="26.25" customHeight="1">
      <c r="A77" s="2"/>
      <c r="B77" s="50"/>
      <c r="C77" s="50"/>
      <c r="D77" s="50"/>
      <c r="E77" s="50"/>
      <c r="F77" s="120"/>
      <c r="G77" s="341"/>
      <c r="H77" s="341"/>
      <c r="I77" s="341"/>
      <c r="J77" s="341"/>
      <c r="K77" s="341"/>
      <c r="L77" s="341"/>
      <c r="M77" s="341"/>
      <c r="N77" s="341"/>
    </row>
    <row r="78" spans="1:14" ht="26.25" customHeight="1">
      <c r="A78" s="2"/>
      <c r="B78" s="50"/>
      <c r="C78" s="50"/>
      <c r="D78" s="50"/>
      <c r="E78" s="50"/>
      <c r="F78" s="120"/>
      <c r="G78" s="341"/>
      <c r="H78" s="341"/>
      <c r="I78" s="341"/>
      <c r="J78" s="341"/>
      <c r="K78" s="341"/>
      <c r="L78" s="341"/>
      <c r="M78" s="341"/>
      <c r="N78" s="341"/>
    </row>
    <row r="79" spans="1:14" ht="12.75" customHeight="1">
      <c r="A79" s="2" t="s">
        <v>369</v>
      </c>
      <c r="B79" s="583" t="s">
        <v>924</v>
      </c>
      <c r="C79" s="583"/>
      <c r="D79" s="583"/>
      <c r="E79" s="583"/>
      <c r="F79" s="583"/>
      <c r="G79" s="293"/>
      <c r="H79" s="293"/>
      <c r="I79" s="293"/>
      <c r="J79" s="293"/>
      <c r="K79" s="293"/>
      <c r="L79" s="293"/>
      <c r="M79" s="293"/>
      <c r="N79" s="293"/>
    </row>
    <row r="80" spans="1:5" ht="12.75">
      <c r="A80" s="2" t="s">
        <v>369</v>
      </c>
      <c r="B80" s="654" t="s">
        <v>925</v>
      </c>
      <c r="C80" s="536"/>
      <c r="D80" s="537"/>
      <c r="E80" s="9"/>
    </row>
    <row r="81" spans="1:5" ht="12.75">
      <c r="A81" s="2" t="s">
        <v>369</v>
      </c>
      <c r="B81" s="654" t="s">
        <v>210</v>
      </c>
      <c r="C81" s="536"/>
      <c r="D81" s="537"/>
      <c r="E81" s="9"/>
    </row>
    <row r="82" spans="1:5" ht="12.75">
      <c r="A82" s="2" t="s">
        <v>369</v>
      </c>
      <c r="B82" s="655" t="s">
        <v>704</v>
      </c>
      <c r="C82" s="612"/>
      <c r="D82" s="528"/>
      <c r="E82" s="9"/>
    </row>
    <row r="83" spans="1:5" ht="12.75">
      <c r="A83" s="2" t="s">
        <v>369</v>
      </c>
      <c r="B83" s="655" t="s">
        <v>705</v>
      </c>
      <c r="C83" s="612"/>
      <c r="D83" s="528"/>
      <c r="E83" s="114" t="s">
        <v>1048</v>
      </c>
    </row>
    <row r="84" spans="1:5" ht="12.75">
      <c r="A84" s="2" t="s">
        <v>369</v>
      </c>
      <c r="B84" s="644" t="s">
        <v>47</v>
      </c>
      <c r="C84" s="556"/>
      <c r="D84" s="645"/>
      <c r="E84" s="9"/>
    </row>
    <row r="85" spans="1:5" ht="12.75">
      <c r="A85" s="2"/>
      <c r="B85" s="591"/>
      <c r="C85" s="496"/>
      <c r="D85" s="496"/>
      <c r="E85" s="56"/>
    </row>
    <row r="86" ht="12.75"/>
    <row r="87" ht="15.75">
      <c r="B87" s="37" t="s">
        <v>207</v>
      </c>
    </row>
    <row r="88" ht="12.75" customHeight="1">
      <c r="B88" s="37"/>
    </row>
    <row r="89" spans="1:14" ht="12.75">
      <c r="A89" s="2" t="s">
        <v>370</v>
      </c>
      <c r="B89" s="583" t="s">
        <v>855</v>
      </c>
      <c r="C89" s="583"/>
      <c r="D89" s="583"/>
      <c r="E89" s="583"/>
      <c r="F89" s="583"/>
      <c r="G89" s="293"/>
      <c r="H89" s="293"/>
      <c r="I89" s="293"/>
      <c r="J89" s="293"/>
      <c r="K89" s="293"/>
      <c r="L89" s="293"/>
      <c r="M89" s="293"/>
      <c r="N89" s="293"/>
    </row>
    <row r="90" spans="1:5" ht="12.75">
      <c r="A90" s="2" t="s">
        <v>370</v>
      </c>
      <c r="B90" s="654" t="s">
        <v>208</v>
      </c>
      <c r="C90" s="536"/>
      <c r="D90" s="537"/>
      <c r="E90" s="114" t="s">
        <v>1048</v>
      </c>
    </row>
    <row r="91" spans="1:5" ht="12.75">
      <c r="A91" s="2" t="s">
        <v>370</v>
      </c>
      <c r="B91" s="654" t="s">
        <v>209</v>
      </c>
      <c r="C91" s="536"/>
      <c r="D91" s="537"/>
      <c r="E91" s="30"/>
    </row>
    <row r="92" spans="1:5" ht="12.75">
      <c r="A92" s="2" t="s">
        <v>370</v>
      </c>
      <c r="B92" s="654" t="s">
        <v>210</v>
      </c>
      <c r="C92" s="536"/>
      <c r="D92" s="537"/>
      <c r="E92" s="30"/>
    </row>
    <row r="93" spans="1:5" ht="12.75">
      <c r="A93" s="2" t="s">
        <v>370</v>
      </c>
      <c r="B93" s="654" t="s">
        <v>211</v>
      </c>
      <c r="C93" s="536"/>
      <c r="D93" s="537"/>
      <c r="E93" s="114" t="s">
        <v>1048</v>
      </c>
    </row>
    <row r="94" spans="1:5" ht="12.75">
      <c r="A94" s="2" t="s">
        <v>370</v>
      </c>
      <c r="B94" s="655" t="s">
        <v>706</v>
      </c>
      <c r="C94" s="612"/>
      <c r="D94" s="528"/>
      <c r="E94" s="30"/>
    </row>
    <row r="95" spans="1:5" ht="12.75">
      <c r="A95" s="2" t="s">
        <v>370</v>
      </c>
      <c r="B95" s="654" t="s">
        <v>212</v>
      </c>
      <c r="C95" s="536"/>
      <c r="D95" s="537"/>
      <c r="E95" s="9"/>
    </row>
    <row r="96" spans="1:5" ht="12.75">
      <c r="A96" s="2" t="s">
        <v>370</v>
      </c>
      <c r="B96" s="644" t="s">
        <v>47</v>
      </c>
      <c r="C96" s="556"/>
      <c r="D96" s="645"/>
      <c r="E96" s="9"/>
    </row>
    <row r="97" spans="1:5" ht="12.75">
      <c r="A97" s="2"/>
      <c r="B97" s="591"/>
      <c r="C97" s="496"/>
      <c r="D97" s="496"/>
      <c r="E97" s="56"/>
    </row>
    <row r="98" ht="12.75"/>
    <row r="99" spans="1:14" ht="12.75">
      <c r="A99" s="2" t="s">
        <v>371</v>
      </c>
      <c r="B99" s="617" t="s">
        <v>213</v>
      </c>
      <c r="C99" s="617"/>
      <c r="D99" s="617"/>
      <c r="E99" s="617"/>
      <c r="F99" s="617"/>
      <c r="G99" s="296"/>
      <c r="H99" s="296"/>
      <c r="I99" s="296"/>
      <c r="J99" s="296"/>
      <c r="K99" s="296"/>
      <c r="L99" s="296"/>
      <c r="M99" s="296"/>
      <c r="N99" s="296"/>
    </row>
    <row r="100" spans="1:14" ht="12.75">
      <c r="A100" s="2" t="s">
        <v>371</v>
      </c>
      <c r="B100" s="611" t="s">
        <v>214</v>
      </c>
      <c r="C100" s="611"/>
      <c r="D100" s="611"/>
      <c r="E100" s="383" t="s">
        <v>1066</v>
      </c>
      <c r="F100" s="144"/>
      <c r="G100" s="343"/>
      <c r="H100" s="343"/>
      <c r="I100" s="343"/>
      <c r="J100" s="343"/>
      <c r="K100" s="343"/>
      <c r="L100" s="343"/>
      <c r="M100" s="343"/>
      <c r="N100" s="343"/>
    </row>
    <row r="101" spans="1:14" ht="12.75">
      <c r="A101" s="2" t="s">
        <v>371</v>
      </c>
      <c r="B101" s="611" t="s">
        <v>215</v>
      </c>
      <c r="C101" s="611"/>
      <c r="D101" s="611"/>
      <c r="E101" s="104"/>
      <c r="F101" s="47"/>
      <c r="G101" s="331"/>
      <c r="H101" s="331"/>
      <c r="I101" s="331"/>
      <c r="J101" s="331"/>
      <c r="K101" s="331"/>
      <c r="L101" s="331"/>
      <c r="M101" s="331"/>
      <c r="N101" s="331"/>
    </row>
    <row r="102" spans="1:14" ht="27" customHeight="1">
      <c r="A102" s="2" t="s">
        <v>371</v>
      </c>
      <c r="B102" s="503" t="s">
        <v>216</v>
      </c>
      <c r="C102" s="503"/>
      <c r="D102" s="503"/>
      <c r="E102" s="205" t="s">
        <v>1048</v>
      </c>
      <c r="F102" s="47"/>
      <c r="G102" s="331"/>
      <c r="H102" s="331"/>
      <c r="I102" s="331"/>
      <c r="J102" s="331"/>
      <c r="K102" s="331"/>
      <c r="L102" s="331"/>
      <c r="M102" s="331"/>
      <c r="N102" s="331"/>
    </row>
    <row r="103" ht="12.75"/>
    <row r="104" spans="1:14" ht="12.75">
      <c r="A104" s="2" t="s">
        <v>372</v>
      </c>
      <c r="B104" s="583" t="s">
        <v>927</v>
      </c>
      <c r="C104" s="583"/>
      <c r="D104" s="583"/>
      <c r="E104" s="583"/>
      <c r="F104" s="583"/>
      <c r="G104" s="293"/>
      <c r="H104" s="293"/>
      <c r="I104" s="293"/>
      <c r="J104" s="293"/>
      <c r="K104" s="293"/>
      <c r="L104" s="293"/>
      <c r="M104" s="293"/>
      <c r="N104" s="293"/>
    </row>
    <row r="105" spans="1:14" ht="12.75">
      <c r="A105" s="2" t="s">
        <v>372</v>
      </c>
      <c r="B105" s="44" t="s">
        <v>556</v>
      </c>
      <c r="C105" s="611" t="s">
        <v>926</v>
      </c>
      <c r="D105" s="611"/>
      <c r="E105" s="146"/>
      <c r="F105" s="145"/>
      <c r="G105" s="343"/>
      <c r="H105" s="343"/>
      <c r="I105" s="343"/>
      <c r="J105" s="343"/>
      <c r="K105" s="343"/>
      <c r="L105" s="343"/>
      <c r="M105" s="343"/>
      <c r="N105" s="343"/>
    </row>
    <row r="106" spans="1:14" ht="12.75">
      <c r="A106" s="2" t="s">
        <v>372</v>
      </c>
      <c r="B106" s="597"/>
      <c r="C106" s="597"/>
      <c r="D106" s="147" t="s">
        <v>528</v>
      </c>
      <c r="E106" s="35" t="s">
        <v>529</v>
      </c>
      <c r="F106" s="145"/>
      <c r="G106" s="343"/>
      <c r="H106" s="343"/>
      <c r="I106" s="343"/>
      <c r="J106" s="343"/>
      <c r="K106" s="343"/>
      <c r="L106" s="343"/>
      <c r="M106" s="343"/>
      <c r="N106" s="343"/>
    </row>
    <row r="107" spans="1:14" ht="12.75">
      <c r="A107" s="2" t="s">
        <v>372</v>
      </c>
      <c r="B107" s="148" t="s">
        <v>559</v>
      </c>
      <c r="C107" s="64" t="s">
        <v>928</v>
      </c>
      <c r="D107" s="205" t="s">
        <v>1048</v>
      </c>
      <c r="E107" s="75"/>
      <c r="F107" s="145"/>
      <c r="G107" s="343"/>
      <c r="H107" s="343"/>
      <c r="I107" s="343"/>
      <c r="J107" s="343"/>
      <c r="K107" s="343"/>
      <c r="L107" s="343"/>
      <c r="M107" s="343"/>
      <c r="N107" s="343"/>
    </row>
    <row r="108" spans="1:4" ht="12.75">
      <c r="A108" s="2" t="s">
        <v>372</v>
      </c>
      <c r="B108" s="149"/>
      <c r="C108" s="64" t="s">
        <v>929</v>
      </c>
      <c r="D108" s="384" t="s">
        <v>1077</v>
      </c>
    </row>
    <row r="109" ht="12.75"/>
    <row r="110" spans="1:3" ht="12.75">
      <c r="A110" s="2" t="s">
        <v>373</v>
      </c>
      <c r="B110" s="617" t="s">
        <v>930</v>
      </c>
      <c r="C110" s="617"/>
    </row>
    <row r="111" spans="1:4" ht="12.75">
      <c r="A111" s="2" t="s">
        <v>373</v>
      </c>
      <c r="B111" s="611" t="s">
        <v>931</v>
      </c>
      <c r="C111" s="611"/>
      <c r="D111" s="104"/>
    </row>
    <row r="112" spans="1:4" ht="12.75">
      <c r="A112" s="2" t="s">
        <v>373</v>
      </c>
      <c r="B112" s="611" t="s">
        <v>932</v>
      </c>
      <c r="C112" s="611"/>
      <c r="D112" s="150">
        <v>6</v>
      </c>
    </row>
    <row r="113" ht="12.75"/>
    <row r="114" ht="15.75">
      <c r="B114" s="37" t="s">
        <v>92</v>
      </c>
    </row>
    <row r="115" spans="1:5" ht="12.75" customHeight="1">
      <c r="A115" s="171"/>
      <c r="B115" s="204" t="s">
        <v>856</v>
      </c>
      <c r="C115" s="183"/>
      <c r="D115" s="183"/>
      <c r="E115" s="183"/>
    </row>
    <row r="116" spans="1:3" ht="12.75">
      <c r="A116" s="2" t="s">
        <v>374</v>
      </c>
      <c r="B116" s="653" t="s">
        <v>93</v>
      </c>
      <c r="C116" s="653"/>
    </row>
    <row r="117" spans="1:4" ht="12.75">
      <c r="A117" s="2" t="s">
        <v>374</v>
      </c>
      <c r="B117" s="592" t="s">
        <v>94</v>
      </c>
      <c r="C117" s="592"/>
      <c r="D117" s="592"/>
    </row>
    <row r="118" spans="1:5" ht="12.75">
      <c r="A118" s="2" t="s">
        <v>374</v>
      </c>
      <c r="B118" s="611" t="s">
        <v>95</v>
      </c>
      <c r="C118" s="611"/>
      <c r="D118" s="580"/>
      <c r="E118" s="205" t="s">
        <v>1048</v>
      </c>
    </row>
    <row r="119" spans="1:5" ht="12.75">
      <c r="A119" s="2" t="s">
        <v>374</v>
      </c>
      <c r="B119" s="611" t="s">
        <v>96</v>
      </c>
      <c r="C119" s="611"/>
      <c r="D119" s="611"/>
      <c r="E119" s="205" t="s">
        <v>1048</v>
      </c>
    </row>
    <row r="120" spans="1:5" ht="12.75">
      <c r="A120" s="2" t="s">
        <v>374</v>
      </c>
      <c r="B120" s="611" t="s">
        <v>97</v>
      </c>
      <c r="C120" s="611"/>
      <c r="D120" s="611"/>
      <c r="E120" s="205" t="s">
        <v>1048</v>
      </c>
    </row>
    <row r="121" ht="12.75"/>
    <row r="122" spans="1:5" ht="12.75">
      <c r="A122" s="2" t="s">
        <v>374</v>
      </c>
      <c r="B122" s="611" t="s">
        <v>98</v>
      </c>
      <c r="C122" s="611"/>
      <c r="D122" s="611"/>
      <c r="E122" s="205" t="s">
        <v>1048</v>
      </c>
    </row>
    <row r="123" spans="1:5" ht="12.75">
      <c r="A123" s="2" t="s">
        <v>374</v>
      </c>
      <c r="B123" s="611" t="s">
        <v>789</v>
      </c>
      <c r="C123" s="611"/>
      <c r="D123" s="611"/>
      <c r="E123" s="75"/>
    </row>
    <row r="124" spans="1:5" ht="12.75">
      <c r="A124" s="2" t="s">
        <v>374</v>
      </c>
      <c r="B124" s="611" t="s">
        <v>790</v>
      </c>
      <c r="C124" s="611"/>
      <c r="D124" s="611"/>
      <c r="E124" s="75"/>
    </row>
    <row r="125" spans="1:5" ht="12.75">
      <c r="A125" s="2" t="s">
        <v>374</v>
      </c>
      <c r="B125" s="611" t="s">
        <v>791</v>
      </c>
      <c r="C125" s="611"/>
      <c r="D125" s="611"/>
      <c r="E125" s="75"/>
    </row>
    <row r="126" spans="1:5" ht="12.75">
      <c r="A126" s="2" t="s">
        <v>374</v>
      </c>
      <c r="B126" s="644" t="s">
        <v>47</v>
      </c>
      <c r="C126" s="556"/>
      <c r="D126" s="645"/>
      <c r="E126" s="114" t="s">
        <v>1048</v>
      </c>
    </row>
    <row r="127" spans="1:5" ht="12.75">
      <c r="A127" s="2"/>
      <c r="B127" s="619" t="s">
        <v>1078</v>
      </c>
      <c r="C127" s="496"/>
      <c r="D127" s="496"/>
      <c r="E127" s="56"/>
    </row>
    <row r="128" ht="12.75"/>
    <row r="129" spans="1:3" ht="12.75">
      <c r="A129" s="2" t="s">
        <v>375</v>
      </c>
      <c r="B129" s="617" t="s">
        <v>792</v>
      </c>
      <c r="C129" s="617"/>
    </row>
    <row r="130" spans="1:3" ht="12.75">
      <c r="A130" s="2" t="s">
        <v>375</v>
      </c>
      <c r="B130" s="617" t="s">
        <v>933</v>
      </c>
      <c r="C130" s="606"/>
    </row>
    <row r="131" spans="1:5" ht="12.75">
      <c r="A131" s="2" t="s">
        <v>375</v>
      </c>
      <c r="B131" s="611" t="s">
        <v>793</v>
      </c>
      <c r="C131" s="611"/>
      <c r="D131" s="611"/>
      <c r="E131" s="205" t="s">
        <v>1048</v>
      </c>
    </row>
    <row r="132" spans="1:5" ht="12.75">
      <c r="A132" s="2" t="s">
        <v>375</v>
      </c>
      <c r="B132" s="611" t="s">
        <v>794</v>
      </c>
      <c r="C132" s="611"/>
      <c r="D132" s="611"/>
      <c r="E132" s="205" t="s">
        <v>1048</v>
      </c>
    </row>
    <row r="133" spans="1:5" ht="12.75">
      <c r="A133" s="2" t="s">
        <v>375</v>
      </c>
      <c r="B133" s="611" t="s">
        <v>795</v>
      </c>
      <c r="C133" s="611"/>
      <c r="D133" s="611"/>
      <c r="E133" s="205" t="s">
        <v>1048</v>
      </c>
    </row>
    <row r="134" spans="1:5" ht="12.75">
      <c r="A134" s="2" t="s">
        <v>375</v>
      </c>
      <c r="B134" s="611" t="s">
        <v>796</v>
      </c>
      <c r="C134" s="611"/>
      <c r="D134" s="611"/>
      <c r="E134" s="205" t="s">
        <v>1048</v>
      </c>
    </row>
    <row r="135" spans="1:5" ht="12.75">
      <c r="A135" s="2" t="s">
        <v>375</v>
      </c>
      <c r="B135" s="611" t="s">
        <v>464</v>
      </c>
      <c r="C135" s="611"/>
      <c r="D135" s="611"/>
      <c r="E135" s="205" t="s">
        <v>1048</v>
      </c>
    </row>
    <row r="136" spans="1:5" ht="12.75">
      <c r="A136" s="2" t="s">
        <v>375</v>
      </c>
      <c r="B136" s="611" t="s">
        <v>797</v>
      </c>
      <c r="C136" s="611"/>
      <c r="D136" s="611"/>
      <c r="E136" s="75"/>
    </row>
    <row r="137" spans="1:5" ht="12.75">
      <c r="A137" s="2" t="s">
        <v>375</v>
      </c>
      <c r="B137" s="611" t="s">
        <v>798</v>
      </c>
      <c r="C137" s="611"/>
      <c r="D137" s="611"/>
      <c r="E137" s="75"/>
    </row>
    <row r="138" spans="1:5" ht="12.75">
      <c r="A138" s="2" t="s">
        <v>375</v>
      </c>
      <c r="B138" s="644" t="s">
        <v>47</v>
      </c>
      <c r="C138" s="556"/>
      <c r="D138" s="645"/>
      <c r="E138" s="114" t="s">
        <v>1048</v>
      </c>
    </row>
    <row r="139" spans="1:5" ht="12.75">
      <c r="A139" s="2"/>
      <c r="B139" s="619" t="s">
        <v>1079</v>
      </c>
      <c r="C139" s="496"/>
      <c r="D139" s="496"/>
      <c r="E139" s="56"/>
    </row>
    <row r="140" ht="12.75"/>
    <row r="141" spans="1:14" ht="12.75">
      <c r="A141" s="2" t="s">
        <v>376</v>
      </c>
      <c r="B141" s="617" t="s">
        <v>168</v>
      </c>
      <c r="C141" s="606"/>
      <c r="D141" s="606"/>
      <c r="E141" s="606"/>
      <c r="F141" s="606"/>
      <c r="G141" s="344"/>
      <c r="H141" s="344"/>
      <c r="I141" s="344"/>
      <c r="J141" s="344"/>
      <c r="K141" s="344"/>
      <c r="L141" s="344"/>
      <c r="M141" s="344"/>
      <c r="N141" s="344"/>
    </row>
    <row r="142" spans="1:5" ht="12.75">
      <c r="A142" s="2" t="s">
        <v>376</v>
      </c>
      <c r="B142" s="683"/>
      <c r="C142" s="683"/>
      <c r="D142" s="152" t="s">
        <v>799</v>
      </c>
      <c r="E142" s="152" t="s">
        <v>800</v>
      </c>
    </row>
    <row r="143" spans="1:5" ht="12.75">
      <c r="A143" s="2" t="s">
        <v>376</v>
      </c>
      <c r="B143" s="656" t="s">
        <v>801</v>
      </c>
      <c r="C143" s="656"/>
      <c r="D143" s="114" t="s">
        <v>1048</v>
      </c>
      <c r="E143" s="30"/>
    </row>
    <row r="144" spans="1:5" ht="12.75">
      <c r="A144" s="2" t="s">
        <v>376</v>
      </c>
      <c r="B144" s="656" t="s">
        <v>802</v>
      </c>
      <c r="C144" s="656"/>
      <c r="D144" s="114" t="s">
        <v>1048</v>
      </c>
      <c r="E144" s="30"/>
    </row>
    <row r="145" spans="1:5" ht="12.75">
      <c r="A145" s="2" t="s">
        <v>376</v>
      </c>
      <c r="B145" s="656" t="s">
        <v>803</v>
      </c>
      <c r="C145" s="656"/>
      <c r="D145" s="114" t="s">
        <v>1048</v>
      </c>
      <c r="E145" s="30"/>
    </row>
    <row r="146" spans="1:5" ht="12.75">
      <c r="A146" s="2" t="s">
        <v>376</v>
      </c>
      <c r="B146" s="656" t="s">
        <v>804</v>
      </c>
      <c r="C146" s="656"/>
      <c r="D146" s="30"/>
      <c r="E146" s="30"/>
    </row>
    <row r="147" spans="1:5" ht="12.75">
      <c r="A147" s="2" t="s">
        <v>376</v>
      </c>
      <c r="B147" s="656" t="s">
        <v>805</v>
      </c>
      <c r="C147" s="656"/>
      <c r="D147" s="114" t="s">
        <v>1048</v>
      </c>
      <c r="E147" s="30"/>
    </row>
    <row r="148" spans="1:5" ht="12.75">
      <c r="A148" s="2" t="s">
        <v>376</v>
      </c>
      <c r="B148" s="656" t="s">
        <v>806</v>
      </c>
      <c r="C148" s="656"/>
      <c r="D148" s="30"/>
      <c r="E148" s="135"/>
    </row>
    <row r="149" spans="1:5" ht="12.75">
      <c r="A149" s="2" t="s">
        <v>376</v>
      </c>
      <c r="B149" s="656" t="s">
        <v>807</v>
      </c>
      <c r="C149" s="656"/>
      <c r="D149" s="114" t="s">
        <v>1048</v>
      </c>
      <c r="E149" s="30"/>
    </row>
    <row r="150" spans="1:5" ht="12.75">
      <c r="A150" s="2" t="s">
        <v>376</v>
      </c>
      <c r="B150" s="656" t="s">
        <v>974</v>
      </c>
      <c r="C150" s="656"/>
      <c r="D150" s="114" t="s">
        <v>1048</v>
      </c>
      <c r="E150" s="114" t="s">
        <v>1048</v>
      </c>
    </row>
    <row r="151" spans="1:5" ht="12.75">
      <c r="A151" s="2" t="s">
        <v>376</v>
      </c>
      <c r="B151" s="656" t="s">
        <v>808</v>
      </c>
      <c r="C151" s="656"/>
      <c r="D151" s="114" t="s">
        <v>1048</v>
      </c>
      <c r="E151" s="30"/>
    </row>
    <row r="152" spans="1:5" ht="12.75">
      <c r="A152" s="2" t="s">
        <v>376</v>
      </c>
      <c r="B152" s="656" t="s">
        <v>809</v>
      </c>
      <c r="C152" s="656"/>
      <c r="D152" s="114" t="s">
        <v>1048</v>
      </c>
      <c r="E152" s="114" t="s">
        <v>1048</v>
      </c>
    </row>
    <row r="153" spans="1:5" ht="12.75">
      <c r="A153" s="2" t="s">
        <v>376</v>
      </c>
      <c r="B153" s="656" t="s">
        <v>810</v>
      </c>
      <c r="C153" s="656"/>
      <c r="D153" s="30"/>
      <c r="E153" s="30"/>
    </row>
    <row r="154" ht="12.75"/>
    <row r="155" spans="1:5" ht="55.5" customHeight="1">
      <c r="A155" s="216" t="s">
        <v>626</v>
      </c>
      <c r="B155" s="675" t="s">
        <v>627</v>
      </c>
      <c r="C155" s="676"/>
      <c r="D155" s="676"/>
      <c r="E155" s="676"/>
    </row>
    <row r="156" spans="1:5" ht="13.5" customHeight="1">
      <c r="A156" s="216"/>
      <c r="B156" s="377"/>
      <c r="C156" s="378"/>
      <c r="D156" s="378"/>
      <c r="E156" s="378"/>
    </row>
    <row r="157" spans="7:14" ht="12.75">
      <c r="G157"/>
      <c r="H157"/>
      <c r="I157"/>
      <c r="J157"/>
      <c r="K157"/>
      <c r="L157"/>
      <c r="M157"/>
      <c r="N157"/>
    </row>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sheetData>
  <sheetProtection/>
  <mergeCells count="102">
    <mergeCell ref="B155:E155"/>
    <mergeCell ref="C56:F56"/>
    <mergeCell ref="B61:E61"/>
    <mergeCell ref="B63:E63"/>
    <mergeCell ref="B142:C142"/>
    <mergeCell ref="B95:D95"/>
    <mergeCell ref="B96:D96"/>
    <mergeCell ref="B93:D93"/>
    <mergeCell ref="B94:D94"/>
    <mergeCell ref="B146:C146"/>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29:D29"/>
    <mergeCell ref="B62:E62"/>
    <mergeCell ref="B67:F67"/>
    <mergeCell ref="B31:F31"/>
    <mergeCell ref="B47:F47"/>
    <mergeCell ref="B60:E60"/>
    <mergeCell ref="B65:F65"/>
    <mergeCell ref="B72:E72"/>
    <mergeCell ref="B76:E76"/>
    <mergeCell ref="B153:C153"/>
    <mergeCell ref="B3:D3"/>
    <mergeCell ref="B4:F4"/>
    <mergeCell ref="B6:D6"/>
    <mergeCell ref="B7:D7"/>
    <mergeCell ref="B147:C147"/>
    <mergeCell ref="B148:C148"/>
    <mergeCell ref="B149:C149"/>
    <mergeCell ref="B97:D97"/>
    <mergeCell ref="B99:F99"/>
    <mergeCell ref="B151:C151"/>
    <mergeCell ref="B152:C152"/>
    <mergeCell ref="B100:D100"/>
    <mergeCell ref="B101:D101"/>
    <mergeCell ref="B150:C150"/>
    <mergeCell ref="B143:C143"/>
    <mergeCell ref="B144:C144"/>
    <mergeCell ref="B145:C145"/>
    <mergeCell ref="B102:D102"/>
    <mergeCell ref="B104:F104"/>
    <mergeCell ref="B68:D68"/>
    <mergeCell ref="B69:D69"/>
    <mergeCell ref="B90:D90"/>
    <mergeCell ref="B91:D91"/>
    <mergeCell ref="B81:D81"/>
    <mergeCell ref="B82:D82"/>
    <mergeCell ref="B70:D70"/>
    <mergeCell ref="B74:E74"/>
    <mergeCell ref="B79:F79"/>
    <mergeCell ref="B80:D80"/>
    <mergeCell ref="B92:D92"/>
    <mergeCell ref="B85:D85"/>
    <mergeCell ref="B89:F89"/>
    <mergeCell ref="B83:D83"/>
    <mergeCell ref="B84:D84"/>
    <mergeCell ref="B106:C106"/>
    <mergeCell ref="C105:D105"/>
    <mergeCell ref="B110:C110"/>
    <mergeCell ref="B127:D127"/>
    <mergeCell ref="B123:D123"/>
    <mergeCell ref="B124:D124"/>
    <mergeCell ref="B125:D125"/>
    <mergeCell ref="B122:D122"/>
    <mergeCell ref="B111:C111"/>
    <mergeCell ref="B112:C112"/>
    <mergeCell ref="B116:C116"/>
    <mergeCell ref="B129:C129"/>
    <mergeCell ref="B117:D117"/>
    <mergeCell ref="B130:C130"/>
    <mergeCell ref="B118:D118"/>
    <mergeCell ref="B119:D119"/>
    <mergeCell ref="B120:D120"/>
    <mergeCell ref="B126:D126"/>
    <mergeCell ref="B141:F141"/>
    <mergeCell ref="B138:D138"/>
    <mergeCell ref="B139:D139"/>
    <mergeCell ref="B131:D131"/>
    <mergeCell ref="B132:D132"/>
    <mergeCell ref="B133:D133"/>
    <mergeCell ref="B134:D134"/>
    <mergeCell ref="B135:D135"/>
    <mergeCell ref="B136:D136"/>
    <mergeCell ref="B137:D1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T51"/>
  <sheetViews>
    <sheetView workbookViewId="0" topLeftCell="A1">
      <selection activeCell="M36" sqref="M36"/>
    </sheetView>
  </sheetViews>
  <sheetFormatPr defaultColWidth="0" defaultRowHeight="12.75" zeroHeight="1"/>
  <cols>
    <col min="1" max="2" width="3.8515625" style="0" customWidth="1"/>
    <col min="3" max="3" width="10.7109375" style="0" customWidth="1"/>
    <col min="4" max="14" width="9.00390625" style="0" customWidth="1"/>
    <col min="15" max="15" width="43.57421875" style="0" customWidth="1"/>
    <col min="16" max="16384" width="0" style="0" hidden="1" customWidth="1"/>
  </cols>
  <sheetData>
    <row r="1" spans="1:14" ht="18">
      <c r="A1" s="494" t="s">
        <v>169</v>
      </c>
      <c r="B1" s="494"/>
      <c r="C1" s="494"/>
      <c r="D1" s="494"/>
      <c r="E1" s="494"/>
      <c r="F1" s="494"/>
      <c r="G1" s="494"/>
      <c r="H1" s="494"/>
      <c r="I1" s="494"/>
      <c r="J1" s="494"/>
      <c r="K1" s="494"/>
      <c r="L1" s="273"/>
      <c r="M1" s="273"/>
      <c r="N1" s="273"/>
    </row>
    <row r="2" ht="12.75"/>
    <row r="3" spans="1:14" ht="38.25" customHeight="1">
      <c r="A3" s="3" t="s">
        <v>198</v>
      </c>
      <c r="B3" s="685" t="s">
        <v>1017</v>
      </c>
      <c r="C3" s="686"/>
      <c r="D3" s="686"/>
      <c r="E3" s="686"/>
      <c r="F3" s="686"/>
      <c r="G3" s="686"/>
      <c r="H3" s="686"/>
      <c r="I3" s="686"/>
      <c r="J3" s="686"/>
      <c r="K3" s="686"/>
      <c r="L3" s="224"/>
      <c r="M3" s="224"/>
      <c r="N3" s="224"/>
    </row>
    <row r="4" spans="2:14" ht="66" customHeight="1">
      <c r="B4" s="689" t="s">
        <v>830</v>
      </c>
      <c r="C4" s="689"/>
      <c r="D4" s="689"/>
      <c r="E4" s="689"/>
      <c r="F4" s="689"/>
      <c r="G4" s="689"/>
      <c r="H4" s="689"/>
      <c r="I4" s="689"/>
      <c r="J4" s="689"/>
      <c r="K4" s="689"/>
      <c r="L4" s="345"/>
      <c r="M4" s="345"/>
      <c r="N4" s="345"/>
    </row>
    <row r="5" spans="2:14" s="227" customFormat="1" ht="12.75">
      <c r="B5" s="228"/>
      <c r="C5" s="229"/>
      <c r="D5" s="226"/>
      <c r="E5" s="226"/>
      <c r="F5" s="226"/>
      <c r="G5" s="226"/>
      <c r="H5" s="226"/>
      <c r="I5" s="230"/>
      <c r="J5" s="228" t="s">
        <v>891</v>
      </c>
      <c r="K5" s="228" t="s">
        <v>892</v>
      </c>
      <c r="L5" s="346"/>
      <c r="M5" s="399"/>
      <c r="N5" s="346"/>
    </row>
    <row r="6" spans="2:14" s="224" customFormat="1" ht="55.5" customHeight="1">
      <c r="B6" s="225"/>
      <c r="C6" s="689" t="s">
        <v>884</v>
      </c>
      <c r="D6" s="689"/>
      <c r="E6" s="689"/>
      <c r="F6" s="689"/>
      <c r="G6" s="689"/>
      <c r="H6" s="689"/>
      <c r="I6" s="689"/>
      <c r="J6" s="231" t="s">
        <v>893</v>
      </c>
      <c r="K6" s="231" t="s">
        <v>894</v>
      </c>
      <c r="L6" s="347"/>
      <c r="M6" s="399"/>
      <c r="N6" s="347"/>
    </row>
    <row r="7" spans="2:14" s="224" customFormat="1" ht="46.5" customHeight="1">
      <c r="B7" s="225"/>
      <c r="C7" s="689" t="s">
        <v>885</v>
      </c>
      <c r="D7" s="689"/>
      <c r="E7" s="689"/>
      <c r="F7" s="689"/>
      <c r="G7" s="689"/>
      <c r="H7" s="689"/>
      <c r="I7" s="689"/>
      <c r="J7" s="231" t="s">
        <v>893</v>
      </c>
      <c r="K7" s="231" t="s">
        <v>490</v>
      </c>
      <c r="L7" s="347"/>
      <c r="M7" s="399"/>
      <c r="N7" s="347"/>
    </row>
    <row r="8" spans="2:14" s="224" customFormat="1" ht="24.75" customHeight="1">
      <c r="B8" s="225"/>
      <c r="C8" s="689" t="s">
        <v>886</v>
      </c>
      <c r="D8" s="689"/>
      <c r="E8" s="689"/>
      <c r="F8" s="689"/>
      <c r="G8" s="689"/>
      <c r="H8" s="689"/>
      <c r="I8" s="689"/>
      <c r="J8" s="231" t="s">
        <v>893</v>
      </c>
      <c r="K8" s="231" t="s">
        <v>895</v>
      </c>
      <c r="L8" s="347"/>
      <c r="M8" s="347"/>
      <c r="N8" s="347"/>
    </row>
    <row r="9" spans="2:14" s="224" customFormat="1" ht="25.5" customHeight="1">
      <c r="B9" s="225"/>
      <c r="C9" s="689" t="s">
        <v>887</v>
      </c>
      <c r="D9" s="689"/>
      <c r="E9" s="689"/>
      <c r="F9" s="689"/>
      <c r="G9" s="689"/>
      <c r="H9" s="689"/>
      <c r="I9" s="689"/>
      <c r="J9" s="231" t="s">
        <v>893</v>
      </c>
      <c r="K9" s="231" t="s">
        <v>893</v>
      </c>
      <c r="L9" s="347"/>
      <c r="M9" s="347"/>
      <c r="N9" s="347"/>
    </row>
    <row r="10" spans="2:14" s="224" customFormat="1" ht="12.75">
      <c r="B10" s="225"/>
      <c r="C10" s="689" t="s">
        <v>888</v>
      </c>
      <c r="D10" s="689"/>
      <c r="E10" s="689"/>
      <c r="F10" s="689"/>
      <c r="G10" s="689"/>
      <c r="H10" s="689"/>
      <c r="I10" s="689"/>
      <c r="J10" s="231" t="s">
        <v>895</v>
      </c>
      <c r="K10" s="231" t="s">
        <v>893</v>
      </c>
      <c r="L10" s="347"/>
      <c r="M10" s="347"/>
      <c r="N10" s="347"/>
    </row>
    <row r="11" spans="2:14" s="224" customFormat="1" ht="12.75">
      <c r="B11" s="225"/>
      <c r="C11" s="689" t="s">
        <v>889</v>
      </c>
      <c r="D11" s="689"/>
      <c r="E11" s="689"/>
      <c r="F11" s="689"/>
      <c r="G11" s="689"/>
      <c r="H11" s="689"/>
      <c r="I11" s="689"/>
      <c r="J11" s="231" t="s">
        <v>893</v>
      </c>
      <c r="K11" s="231" t="s">
        <v>893</v>
      </c>
      <c r="L11" s="347"/>
      <c r="M11" s="347"/>
      <c r="N11" s="347"/>
    </row>
    <row r="12" spans="2:14" s="224" customFormat="1" ht="12.75">
      <c r="B12" s="225"/>
      <c r="C12" s="689" t="s">
        <v>890</v>
      </c>
      <c r="D12" s="689"/>
      <c r="E12" s="689"/>
      <c r="F12" s="689"/>
      <c r="G12" s="689"/>
      <c r="H12" s="689"/>
      <c r="I12" s="689"/>
      <c r="J12" s="231" t="s">
        <v>893</v>
      </c>
      <c r="K12" s="231" t="s">
        <v>895</v>
      </c>
      <c r="L12" s="347"/>
      <c r="M12" s="347"/>
      <c r="N12" s="347"/>
    </row>
    <row r="13" spans="2:20" ht="12.75" customHeight="1">
      <c r="B13" s="157"/>
      <c r="C13" s="157"/>
      <c r="D13" s="157"/>
      <c r="E13" s="157"/>
      <c r="F13" s="157"/>
      <c r="G13" s="157"/>
      <c r="H13" s="157"/>
      <c r="I13" s="157"/>
      <c r="J13" s="157"/>
      <c r="K13" s="157"/>
      <c r="L13" s="157"/>
      <c r="M13" s="157"/>
      <c r="N13" s="157"/>
      <c r="T13" s="277"/>
    </row>
    <row r="14" spans="2:14" s="232" customFormat="1" ht="25.5" customHeight="1">
      <c r="B14" s="687" t="s">
        <v>896</v>
      </c>
      <c r="C14" s="688"/>
      <c r="D14" s="688"/>
      <c r="E14" s="688"/>
      <c r="F14" s="688"/>
      <c r="G14" s="688"/>
      <c r="H14" s="688"/>
      <c r="I14" s="688"/>
      <c r="J14" s="688"/>
      <c r="K14" s="688"/>
      <c r="L14" s="298"/>
      <c r="M14" s="298"/>
      <c r="N14" s="298"/>
    </row>
    <row r="15" spans="2:14" s="232" customFormat="1" ht="49.5" customHeight="1">
      <c r="B15" s="687" t="s">
        <v>897</v>
      </c>
      <c r="C15" s="688"/>
      <c r="D15" s="688"/>
      <c r="E15" s="688"/>
      <c r="F15" s="688"/>
      <c r="G15" s="688"/>
      <c r="H15" s="688"/>
      <c r="I15" s="688"/>
      <c r="J15" s="688"/>
      <c r="K15" s="688"/>
      <c r="L15" s="298"/>
      <c r="M15" s="298"/>
      <c r="N15" s="298"/>
    </row>
    <row r="16" spans="2:14" ht="25.5" customHeight="1">
      <c r="B16" s="687" t="s">
        <v>849</v>
      </c>
      <c r="C16" s="687"/>
      <c r="D16" s="687"/>
      <c r="E16" s="687"/>
      <c r="F16" s="687"/>
      <c r="G16" s="687"/>
      <c r="H16" s="687"/>
      <c r="I16" s="687"/>
      <c r="J16" s="687"/>
      <c r="K16" s="687"/>
      <c r="L16" s="297"/>
      <c r="M16" s="297"/>
      <c r="N16" s="297"/>
    </row>
    <row r="17" spans="2:14" ht="64.5" customHeight="1">
      <c r="B17" s="687" t="s">
        <v>154</v>
      </c>
      <c r="C17" s="688"/>
      <c r="D17" s="688"/>
      <c r="E17" s="688"/>
      <c r="F17" s="688"/>
      <c r="G17" s="688"/>
      <c r="H17" s="688"/>
      <c r="I17" s="688"/>
      <c r="J17" s="688"/>
      <c r="K17" s="688"/>
      <c r="L17" s="298"/>
      <c r="M17" s="298"/>
      <c r="N17" s="298"/>
    </row>
    <row r="18" spans="2:14" ht="12.75" customHeight="1">
      <c r="B18" s="692" t="s">
        <v>781</v>
      </c>
      <c r="C18" s="684"/>
      <c r="D18" s="684"/>
      <c r="E18" s="684"/>
      <c r="F18" s="684"/>
      <c r="G18" s="684"/>
      <c r="H18" s="684"/>
      <c r="I18" s="684"/>
      <c r="J18" s="684"/>
      <c r="K18" s="684"/>
      <c r="L18" s="299"/>
      <c r="M18" s="299"/>
      <c r="N18" s="299"/>
    </row>
    <row r="19" spans="2:14" ht="12.75" customHeight="1">
      <c r="B19" s="684"/>
      <c r="C19" s="684"/>
      <c r="D19" s="684"/>
      <c r="E19" s="684"/>
      <c r="F19" s="684"/>
      <c r="G19" s="684"/>
      <c r="H19" s="684"/>
      <c r="I19" s="684"/>
      <c r="J19" s="684"/>
      <c r="K19" s="684"/>
      <c r="L19" s="299"/>
      <c r="M19" s="299"/>
      <c r="N19" s="299"/>
    </row>
    <row r="20" spans="3:14" ht="12.75">
      <c r="C20" s="137"/>
      <c r="D20" s="137"/>
      <c r="E20" s="137"/>
      <c r="F20" s="137"/>
      <c r="G20" s="137"/>
      <c r="H20" s="137"/>
      <c r="I20" s="137"/>
      <c r="J20" s="137"/>
      <c r="K20" s="137"/>
      <c r="L20" s="137"/>
      <c r="M20" s="137"/>
      <c r="N20" s="137"/>
    </row>
    <row r="21" spans="1:14" ht="12.75">
      <c r="A21" s="3" t="s">
        <v>198</v>
      </c>
      <c r="B21" s="671"/>
      <c r="C21" s="672"/>
      <c r="D21" s="672"/>
      <c r="E21" s="672"/>
      <c r="F21" s="672"/>
      <c r="G21" s="672"/>
      <c r="H21" s="673"/>
      <c r="I21" s="152" t="s">
        <v>170</v>
      </c>
      <c r="J21" s="152" t="s">
        <v>171</v>
      </c>
      <c r="K21" s="152" t="s">
        <v>280</v>
      </c>
      <c r="L21" s="348"/>
      <c r="M21" s="348"/>
      <c r="N21" s="348"/>
    </row>
    <row r="22" spans="1:14" ht="12.75">
      <c r="A22" s="3" t="s">
        <v>198</v>
      </c>
      <c r="B22" s="153" t="s">
        <v>172</v>
      </c>
      <c r="C22" s="505" t="s">
        <v>173</v>
      </c>
      <c r="D22" s="505"/>
      <c r="E22" s="505"/>
      <c r="F22" s="505"/>
      <c r="G22" s="505"/>
      <c r="H22" s="506"/>
      <c r="I22" s="87">
        <v>163</v>
      </c>
      <c r="J22" s="87">
        <v>214</v>
      </c>
      <c r="K22" s="87">
        <f aca="true" t="shared" si="0" ref="K22:K31">I22+J22</f>
        <v>377</v>
      </c>
      <c r="L22" s="188"/>
      <c r="M22" s="396"/>
      <c r="N22" s="188"/>
    </row>
    <row r="23" spans="1:14" ht="12.75">
      <c r="A23" s="3" t="s">
        <v>198</v>
      </c>
      <c r="B23" s="153" t="s">
        <v>174</v>
      </c>
      <c r="C23" s="505" t="s">
        <v>175</v>
      </c>
      <c r="D23" s="505"/>
      <c r="E23" s="505"/>
      <c r="F23" s="505"/>
      <c r="G23" s="505"/>
      <c r="H23" s="506"/>
      <c r="I23" s="87">
        <v>15</v>
      </c>
      <c r="J23" s="87">
        <v>7</v>
      </c>
      <c r="K23" s="87">
        <f t="shared" si="0"/>
        <v>22</v>
      </c>
      <c r="L23" s="188"/>
      <c r="N23" s="188"/>
    </row>
    <row r="24" spans="1:14" ht="12.75">
      <c r="A24" s="3" t="s">
        <v>198</v>
      </c>
      <c r="B24" s="153" t="s">
        <v>176</v>
      </c>
      <c r="C24" s="505" t="s">
        <v>177</v>
      </c>
      <c r="D24" s="505"/>
      <c r="E24" s="505"/>
      <c r="F24" s="505"/>
      <c r="G24" s="505"/>
      <c r="H24" s="506"/>
      <c r="I24" s="87">
        <v>61</v>
      </c>
      <c r="J24" s="87">
        <v>102</v>
      </c>
      <c r="K24" s="87">
        <f t="shared" si="0"/>
        <v>163</v>
      </c>
      <c r="L24" s="188"/>
      <c r="M24" s="397"/>
      <c r="N24" s="188"/>
    </row>
    <row r="25" spans="1:14" ht="12.75">
      <c r="A25" s="3" t="s">
        <v>198</v>
      </c>
      <c r="B25" s="153" t="s">
        <v>178</v>
      </c>
      <c r="C25" s="505" t="s">
        <v>179</v>
      </c>
      <c r="D25" s="505"/>
      <c r="E25" s="505"/>
      <c r="F25" s="505"/>
      <c r="G25" s="505"/>
      <c r="H25" s="506"/>
      <c r="I25" s="87">
        <v>102</v>
      </c>
      <c r="J25" s="87">
        <v>112</v>
      </c>
      <c r="K25" s="87">
        <f t="shared" si="0"/>
        <v>214</v>
      </c>
      <c r="L25" s="188"/>
      <c r="M25" s="188"/>
      <c r="N25" s="188"/>
    </row>
    <row r="26" spans="1:14" ht="14.25" customHeight="1">
      <c r="A26" s="3" t="s">
        <v>198</v>
      </c>
      <c r="B26" s="153" t="s">
        <v>180</v>
      </c>
      <c r="C26" s="505" t="s">
        <v>181</v>
      </c>
      <c r="D26" s="505"/>
      <c r="E26" s="505"/>
      <c r="F26" s="505"/>
      <c r="G26" s="505"/>
      <c r="H26" s="506"/>
      <c r="I26" s="87">
        <v>2</v>
      </c>
      <c r="J26" s="87">
        <v>1</v>
      </c>
      <c r="K26" s="87">
        <f t="shared" si="0"/>
        <v>3</v>
      </c>
      <c r="L26" s="188"/>
      <c r="M26" s="188"/>
      <c r="N26" s="188"/>
    </row>
    <row r="27" spans="1:14" ht="25.5" customHeight="1">
      <c r="A27" s="3" t="s">
        <v>198</v>
      </c>
      <c r="B27" s="154" t="s">
        <v>182</v>
      </c>
      <c r="C27" s="670" t="s">
        <v>155</v>
      </c>
      <c r="D27" s="670"/>
      <c r="E27" s="670"/>
      <c r="F27" s="670"/>
      <c r="G27" s="670"/>
      <c r="H27" s="652"/>
      <c r="I27" s="87">
        <v>126</v>
      </c>
      <c r="J27" s="87">
        <v>61</v>
      </c>
      <c r="K27" s="87">
        <f t="shared" si="0"/>
        <v>187</v>
      </c>
      <c r="L27" s="188"/>
      <c r="M27" s="188"/>
      <c r="N27" s="188"/>
    </row>
    <row r="28" spans="1:14" ht="26.25" customHeight="1">
      <c r="A28" s="3" t="s">
        <v>198</v>
      </c>
      <c r="B28" s="154" t="s">
        <v>183</v>
      </c>
      <c r="C28" s="505" t="s">
        <v>184</v>
      </c>
      <c r="D28" s="505"/>
      <c r="E28" s="505"/>
      <c r="F28" s="505"/>
      <c r="G28" s="505"/>
      <c r="H28" s="506"/>
      <c r="I28" s="87">
        <v>36</v>
      </c>
      <c r="J28" s="87">
        <v>126</v>
      </c>
      <c r="K28" s="87">
        <f t="shared" si="0"/>
        <v>162</v>
      </c>
      <c r="L28" s="188"/>
      <c r="M28" s="188"/>
      <c r="N28" s="188"/>
    </row>
    <row r="29" spans="1:14" ht="12.75">
      <c r="A29" s="3" t="s">
        <v>198</v>
      </c>
      <c r="B29" s="153" t="s">
        <v>185</v>
      </c>
      <c r="C29" s="505" t="s">
        <v>186</v>
      </c>
      <c r="D29" s="505"/>
      <c r="E29" s="505"/>
      <c r="F29" s="505"/>
      <c r="G29" s="505"/>
      <c r="H29" s="506"/>
      <c r="I29" s="87">
        <v>1</v>
      </c>
      <c r="J29" s="87">
        <v>26</v>
      </c>
      <c r="K29" s="87">
        <f t="shared" si="0"/>
        <v>27</v>
      </c>
      <c r="L29" s="188"/>
      <c r="M29" s="188"/>
      <c r="N29" s="188"/>
    </row>
    <row r="30" spans="1:14" ht="25.5" customHeight="1">
      <c r="A30" s="3" t="s">
        <v>198</v>
      </c>
      <c r="B30" s="153" t="s">
        <v>187</v>
      </c>
      <c r="C30" s="505" t="s">
        <v>423</v>
      </c>
      <c r="D30" s="505"/>
      <c r="E30" s="505"/>
      <c r="F30" s="505"/>
      <c r="G30" s="505"/>
      <c r="H30" s="506"/>
      <c r="I30" s="87">
        <v>0</v>
      </c>
      <c r="J30" s="87">
        <v>1</v>
      </c>
      <c r="K30" s="87">
        <f t="shared" si="0"/>
        <v>1</v>
      </c>
      <c r="L30" s="188"/>
      <c r="M30" s="188"/>
      <c r="N30" s="188"/>
    </row>
    <row r="31" spans="1:14" ht="25.5" customHeight="1">
      <c r="A31" s="3" t="s">
        <v>198</v>
      </c>
      <c r="B31" s="214" t="s">
        <v>217</v>
      </c>
      <c r="C31" s="613" t="s">
        <v>898</v>
      </c>
      <c r="D31" s="613"/>
      <c r="E31" s="613"/>
      <c r="F31" s="613"/>
      <c r="G31" s="613"/>
      <c r="H31" s="613"/>
      <c r="I31" s="87">
        <v>58</v>
      </c>
      <c r="J31" s="87">
        <v>79</v>
      </c>
      <c r="K31" s="87">
        <f t="shared" si="0"/>
        <v>137</v>
      </c>
      <c r="L31" s="188"/>
      <c r="M31" s="188"/>
      <c r="N31" s="188"/>
    </row>
    <row r="32" ht="12.75"/>
    <row r="33" spans="1:14" ht="12.75">
      <c r="A33" s="3" t="s">
        <v>199</v>
      </c>
      <c r="B33" s="691" t="s">
        <v>201</v>
      </c>
      <c r="C33" s="606"/>
      <c r="D33" s="606"/>
      <c r="E33" s="606"/>
      <c r="F33" s="606"/>
      <c r="G33" s="606"/>
      <c r="H33" s="606"/>
      <c r="I33" s="606"/>
      <c r="J33" s="606"/>
      <c r="K33" s="606"/>
      <c r="L33" s="1"/>
      <c r="M33" s="1"/>
      <c r="N33" s="1"/>
    </row>
    <row r="34" spans="2:14" ht="64.5" customHeight="1">
      <c r="B34" s="495" t="s">
        <v>1018</v>
      </c>
      <c r="C34" s="495"/>
      <c r="D34" s="495"/>
      <c r="E34" s="495"/>
      <c r="F34" s="495"/>
      <c r="G34" s="495"/>
      <c r="H34" s="495"/>
      <c r="I34" s="495"/>
      <c r="J34" s="495"/>
      <c r="K34" s="495"/>
      <c r="L34" s="7"/>
      <c r="M34" s="7"/>
      <c r="N34" s="7"/>
    </row>
    <row r="35" spans="2:14" ht="12.75">
      <c r="B35" s="7"/>
      <c r="C35" s="7"/>
      <c r="D35" s="7"/>
      <c r="E35" s="7"/>
      <c r="F35" s="7"/>
      <c r="G35" s="7"/>
      <c r="H35" s="7"/>
      <c r="I35" s="7"/>
      <c r="J35" s="7"/>
      <c r="K35" s="7"/>
      <c r="L35" s="7"/>
      <c r="M35" s="7"/>
      <c r="N35" s="7"/>
    </row>
    <row r="36" spans="1:14" s="204" customFormat="1" ht="12.75">
      <c r="A36" s="71" t="s">
        <v>199</v>
      </c>
      <c r="B36" s="690" t="s">
        <v>1019</v>
      </c>
      <c r="C36" s="690"/>
      <c r="D36" s="690"/>
      <c r="E36" s="690"/>
      <c r="F36" s="690"/>
      <c r="G36" s="398">
        <v>13.4</v>
      </c>
      <c r="H36" s="215" t="s">
        <v>218</v>
      </c>
      <c r="I36" s="233" t="s">
        <v>899</v>
      </c>
      <c r="J36" s="234">
        <v>2014.33</v>
      </c>
      <c r="K36" s="233" t="s">
        <v>900</v>
      </c>
      <c r="L36" s="233"/>
      <c r="M36" s="233"/>
      <c r="N36" s="233"/>
    </row>
    <row r="37" spans="9:14" s="204" customFormat="1" ht="12.75">
      <c r="I37" s="235" t="s">
        <v>901</v>
      </c>
      <c r="J37" s="234">
        <v>150</v>
      </c>
      <c r="K37" s="233" t="s">
        <v>219</v>
      </c>
      <c r="L37" s="233"/>
      <c r="M37" s="233"/>
      <c r="N37" s="233"/>
    </row>
    <row r="38" spans="1:14" ht="16.5" customHeight="1">
      <c r="A38" s="3" t="s">
        <v>200</v>
      </c>
      <c r="B38" s="691" t="s">
        <v>188</v>
      </c>
      <c r="C38" s="606"/>
      <c r="D38" s="606"/>
      <c r="E38" s="606"/>
      <c r="F38" s="606"/>
      <c r="G38" s="606"/>
      <c r="H38" s="606"/>
      <c r="I38" s="606"/>
      <c r="J38" s="606"/>
      <c r="K38" s="606"/>
      <c r="L38" s="1"/>
      <c r="M38" s="1"/>
      <c r="N38" s="1"/>
    </row>
    <row r="39" spans="1:14" ht="27" customHeight="1">
      <c r="A39" s="3"/>
      <c r="B39" s="583" t="s">
        <v>1020</v>
      </c>
      <c r="C39" s="495"/>
      <c r="D39" s="495"/>
      <c r="E39" s="495"/>
      <c r="F39" s="495"/>
      <c r="G39" s="495"/>
      <c r="H39" s="495"/>
      <c r="I39" s="495"/>
      <c r="J39" s="495"/>
      <c r="K39" s="495"/>
      <c r="L39" s="7"/>
      <c r="M39" s="7"/>
      <c r="N39" s="7"/>
    </row>
    <row r="40" spans="1:14" ht="115.5" customHeight="1">
      <c r="A40" s="3"/>
      <c r="B40" s="696" t="s">
        <v>811</v>
      </c>
      <c r="C40" s="495"/>
      <c r="D40" s="495"/>
      <c r="E40" s="495"/>
      <c r="F40" s="495"/>
      <c r="G40" s="495"/>
      <c r="H40" s="495"/>
      <c r="I40" s="495"/>
      <c r="J40" s="495"/>
      <c r="K40" s="495"/>
      <c r="L40" s="7"/>
      <c r="M40" s="7"/>
      <c r="N40" s="7"/>
    </row>
    <row r="41" spans="1:14" ht="93" customHeight="1">
      <c r="A41" s="3"/>
      <c r="B41" s="696" t="s">
        <v>812</v>
      </c>
      <c r="C41" s="583"/>
      <c r="D41" s="583"/>
      <c r="E41" s="583"/>
      <c r="F41" s="583"/>
      <c r="G41" s="583"/>
      <c r="H41" s="583"/>
      <c r="I41" s="583"/>
      <c r="J41" s="583"/>
      <c r="K41" s="583"/>
      <c r="L41" s="59"/>
      <c r="M41" s="59"/>
      <c r="N41" s="59"/>
    </row>
    <row r="42" spans="1:14" ht="68.25" customHeight="1">
      <c r="A42" s="3"/>
      <c r="B42" s="583" t="s">
        <v>1021</v>
      </c>
      <c r="C42" s="495"/>
      <c r="D42" s="495"/>
      <c r="E42" s="495"/>
      <c r="F42" s="495"/>
      <c r="G42" s="495"/>
      <c r="H42" s="495"/>
      <c r="I42" s="495"/>
      <c r="J42" s="495"/>
      <c r="K42" s="495"/>
      <c r="L42" s="7"/>
      <c r="M42" s="7"/>
      <c r="N42" s="7"/>
    </row>
    <row r="43" spans="1:14" ht="12.75">
      <c r="A43" s="3"/>
      <c r="B43" s="156"/>
      <c r="C43" s="156"/>
      <c r="D43" s="156"/>
      <c r="E43" s="156"/>
      <c r="F43" s="156"/>
      <c r="G43" s="156"/>
      <c r="H43" s="156"/>
      <c r="I43" s="156"/>
      <c r="J43" s="156"/>
      <c r="K43" s="156"/>
      <c r="L43" s="156"/>
      <c r="M43" s="156"/>
      <c r="N43" s="156"/>
    </row>
    <row r="44" spans="1:14" ht="12.75">
      <c r="A44" s="3" t="s">
        <v>200</v>
      </c>
      <c r="B44" s="695" t="s">
        <v>453</v>
      </c>
      <c r="C44" s="585"/>
      <c r="D44" s="585"/>
      <c r="E44" s="585"/>
      <c r="F44" s="585"/>
      <c r="G44" s="585"/>
      <c r="H44" s="585"/>
      <c r="I44" s="585"/>
      <c r="J44" s="585"/>
      <c r="K44" s="585"/>
      <c r="L44" s="294"/>
      <c r="M44" s="294"/>
      <c r="N44" s="294"/>
    </row>
    <row r="45" ht="12.75"/>
    <row r="46" spans="1:14" ht="12.75">
      <c r="A46" s="3" t="s">
        <v>200</v>
      </c>
      <c r="B46" s="697" t="s">
        <v>454</v>
      </c>
      <c r="C46" s="697"/>
      <c r="D46" s="697"/>
      <c r="E46" s="697"/>
      <c r="F46" s="697"/>
      <c r="G46" s="697"/>
      <c r="H46" s="697"/>
      <c r="I46" s="697"/>
      <c r="J46" s="697"/>
      <c r="K46" s="697"/>
      <c r="L46" s="97"/>
      <c r="M46" s="97"/>
      <c r="N46" s="97"/>
    </row>
    <row r="47" spans="1:14" ht="12.75">
      <c r="A47" s="3" t="s">
        <v>200</v>
      </c>
      <c r="B47" s="694" t="s">
        <v>189</v>
      </c>
      <c r="C47" s="694"/>
      <c r="D47" s="155" t="s">
        <v>190</v>
      </c>
      <c r="E47" s="155" t="s">
        <v>191</v>
      </c>
      <c r="F47" s="155" t="s">
        <v>192</v>
      </c>
      <c r="G47" s="155" t="s">
        <v>193</v>
      </c>
      <c r="H47" s="155" t="s">
        <v>194</v>
      </c>
      <c r="I47" s="155" t="s">
        <v>195</v>
      </c>
      <c r="J47" s="155" t="s">
        <v>196</v>
      </c>
      <c r="K47" s="155" t="s">
        <v>280</v>
      </c>
      <c r="L47" s="349"/>
      <c r="M47" s="349"/>
      <c r="N47" s="349"/>
    </row>
    <row r="48" spans="1:14" ht="12.75">
      <c r="A48" s="3" t="s">
        <v>200</v>
      </c>
      <c r="B48" s="694"/>
      <c r="C48" s="694"/>
      <c r="D48" s="30">
        <v>113</v>
      </c>
      <c r="E48" s="30">
        <v>204</v>
      </c>
      <c r="F48" s="30">
        <v>114</v>
      </c>
      <c r="G48" s="30">
        <v>57</v>
      </c>
      <c r="H48" s="30">
        <v>26</v>
      </c>
      <c r="I48" s="30">
        <v>10</v>
      </c>
      <c r="J48" s="30">
        <v>2</v>
      </c>
      <c r="K48" s="30">
        <f>SUM(D48:J48)</f>
        <v>526</v>
      </c>
      <c r="L48" s="32"/>
      <c r="M48" s="32"/>
      <c r="N48" s="32"/>
    </row>
    <row r="49" spans="2:3" ht="12.75">
      <c r="B49" s="693"/>
      <c r="C49" s="693"/>
    </row>
    <row r="50" spans="1:14" ht="12.75">
      <c r="A50" s="3" t="s">
        <v>200</v>
      </c>
      <c r="B50" s="694" t="s">
        <v>197</v>
      </c>
      <c r="C50" s="694"/>
      <c r="D50" s="155" t="s">
        <v>190</v>
      </c>
      <c r="E50" s="155" t="s">
        <v>191</v>
      </c>
      <c r="F50" s="155" t="s">
        <v>192</v>
      </c>
      <c r="G50" s="155" t="s">
        <v>193</v>
      </c>
      <c r="H50" s="155" t="s">
        <v>194</v>
      </c>
      <c r="I50" s="155" t="s">
        <v>195</v>
      </c>
      <c r="J50" s="155" t="s">
        <v>196</v>
      </c>
      <c r="K50" s="155" t="s">
        <v>280</v>
      </c>
      <c r="L50" s="349"/>
      <c r="M50" s="349"/>
      <c r="N50" s="349"/>
    </row>
    <row r="51" spans="1:14" ht="12.75">
      <c r="A51" s="3" t="s">
        <v>200</v>
      </c>
      <c r="B51" s="694"/>
      <c r="C51" s="694"/>
      <c r="D51" s="30">
        <v>15</v>
      </c>
      <c r="E51" s="30">
        <v>48</v>
      </c>
      <c r="F51" s="30">
        <v>26</v>
      </c>
      <c r="G51" s="30">
        <v>0</v>
      </c>
      <c r="H51" s="30">
        <v>0</v>
      </c>
      <c r="I51" s="30">
        <v>0</v>
      </c>
      <c r="J51" s="30">
        <v>0</v>
      </c>
      <c r="K51" s="30">
        <f>SUM(D51:J51)</f>
        <v>89</v>
      </c>
      <c r="L51" s="32"/>
      <c r="M51" s="32"/>
      <c r="N51" s="32"/>
    </row>
    <row r="52" ht="12.75"/>
    <row r="53" ht="12.75"/>
    <row r="54" ht="12.75"/>
  </sheetData>
  <sheetProtection/>
  <mergeCells count="40">
    <mergeCell ref="A1:K1"/>
    <mergeCell ref="B4:K4"/>
    <mergeCell ref="B21:H21"/>
    <mergeCell ref="C22:H22"/>
    <mergeCell ref="B14:K14"/>
    <mergeCell ref="B15:K15"/>
    <mergeCell ref="C27:H27"/>
    <mergeCell ref="C28:H28"/>
    <mergeCell ref="C29:H29"/>
    <mergeCell ref="C30:H30"/>
    <mergeCell ref="B42:K42"/>
    <mergeCell ref="C7:I7"/>
    <mergeCell ref="C8:I8"/>
    <mergeCell ref="B41:K41"/>
    <mergeCell ref="B39:K39"/>
    <mergeCell ref="C31:H31"/>
    <mergeCell ref="B49:C49"/>
    <mergeCell ref="B50:C51"/>
    <mergeCell ref="B44:K44"/>
    <mergeCell ref="B40:K40"/>
    <mergeCell ref="B47:C48"/>
    <mergeCell ref="B46:K46"/>
    <mergeCell ref="B33:K33"/>
    <mergeCell ref="B34:K34"/>
    <mergeCell ref="B36:F36"/>
    <mergeCell ref="B38:K38"/>
    <mergeCell ref="B18:K18"/>
    <mergeCell ref="C9:I9"/>
    <mergeCell ref="C10:I10"/>
    <mergeCell ref="C11:I11"/>
    <mergeCell ref="C12:I12"/>
    <mergeCell ref="B16:K16"/>
    <mergeCell ref="C26:H26"/>
    <mergeCell ref="C23:H23"/>
    <mergeCell ref="C24:H24"/>
    <mergeCell ref="B19:K19"/>
    <mergeCell ref="C25:H25"/>
    <mergeCell ref="B3:K3"/>
    <mergeCell ref="B17:K17"/>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cp:lastModifiedBy>
  <cp:lastPrinted>2010-08-18T20:33:31Z</cp:lastPrinted>
  <dcterms:created xsi:type="dcterms:W3CDTF">2001-06-11T17:38:48Z</dcterms:created>
  <dcterms:modified xsi:type="dcterms:W3CDTF">2012-10-19T14:02:12Z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