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65" yWindow="540" windowWidth="9660" windowHeight="4365" activeTab="2"/>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comments3.xml><?xml version="1.0" encoding="utf-8"?>
<comments xmlns="http://schemas.openxmlformats.org/spreadsheetml/2006/main">
  <authors>
    <author>Sheila Abercrombie</author>
  </authors>
  <commentList>
    <comment ref="B8" authorId="0">
      <text>
        <r>
          <rPr>
            <sz val="8"/>
            <rFont val="Tahoma"/>
            <family val="2"/>
          </rPr>
          <t xml:space="preserve">students with freshman level credit hours who are not first-time freshmen
</t>
        </r>
      </text>
    </comment>
  </commentList>
</comments>
</file>

<file path=xl/sharedStrings.xml><?xml version="1.0" encoding="utf-8"?>
<sst xmlns="http://schemas.openxmlformats.org/spreadsheetml/2006/main" count="1933" uniqueCount="1102">
  <si>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</si>
  <si>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2009-2010 estimated</t>
  </si>
  <si>
    <t>2008-2009
final</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</si>
  <si>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</si>
  <si>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Number of degree-seeking undergraduate students (CDS Item B1 if reporting on Fall 2009 cohort)</t>
  </si>
  <si>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</si>
  <si>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</si>
  <si>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</si>
  <si>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</si>
  <si>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</si>
  <si>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</si>
  <si>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</si>
  <si>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</si>
  <si>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</si>
  <si>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</si>
  <si>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</si>
  <si>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</si>
  <si>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</si>
  <si>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</si>
  <si>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</si>
  <si>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</si>
  <si>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</si>
  <si>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</si>
  <si>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</si>
  <si>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</si>
  <si>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</si>
  <si>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</si>
  <si>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</si>
  <si>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</si>
  <si>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</si>
  <si>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</si>
  <si>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</si>
  <si>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</si>
  <si>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</si>
  <si>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</si>
  <si>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</si>
  <si>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</si>
  <si>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</si>
  <si>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</si>
  <si>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</si>
  <si>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</si>
  <si>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</si>
  <si>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</si>
  <si>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</si>
  <si>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</si>
  <si>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</si>
  <si>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</si>
  <si>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</si>
  <si>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</si>
  <si>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</si>
  <si>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</si>
  <si>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</si>
  <si>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</si>
  <si>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</si>
  <si>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</si>
  <si>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</si>
  <si>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</si>
  <si>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</si>
  <si>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</si>
  <si>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</si>
  <si>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</si>
  <si>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</si>
  <si>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</si>
  <si>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</si>
  <si>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</si>
  <si>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</si>
  <si>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</si>
  <si>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</si>
  <si>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</si>
  <si>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</si>
  <si>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</si>
  <si>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</si>
  <si>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</si>
  <si>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</si>
  <si>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</si>
  <si>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</si>
  <si>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</si>
  <si>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</si>
  <si>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</si>
  <si>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</si>
  <si>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</si>
  <si>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</si>
  <si>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</si>
  <si>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</si>
  <si>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</si>
  <si>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</si>
  <si>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</si>
  <si>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</si>
  <si>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</si>
  <si>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</si>
  <si>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</si>
  <si>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</si>
  <si>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</si>
  <si>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</si>
  <si>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</si>
  <si>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</si>
  <si>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</si>
  <si>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</si>
  <si>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</si>
  <si>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</si>
  <si>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</si>
  <si>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</si>
  <si>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</si>
  <si>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</si>
  <si>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</si>
  <si>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</si>
  <si>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</si>
  <si>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</si>
  <si>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</si>
  <si>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</si>
  <si>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</si>
  <si>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</si>
  <si>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</si>
  <si>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</si>
  <si>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</si>
  <si>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</si>
  <si>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</si>
  <si>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</si>
  <si>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</si>
  <si>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</si>
  <si>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</si>
  <si>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</si>
  <si>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</si>
  <si>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</si>
  <si>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</si>
  <si>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</si>
  <si>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</si>
  <si>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</si>
  <si>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</si>
  <si>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</si>
  <si>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</si>
  <si>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</si>
  <si>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</si>
  <si>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</si>
  <si>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</si>
  <si>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</si>
  <si>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</si>
  <si>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</si>
  <si>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</si>
  <si>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</si>
  <si>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</si>
  <si>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</si>
  <si>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</si>
  <si>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</si>
  <si>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</si>
  <si>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</si>
  <si>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</si>
  <si>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</si>
  <si>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</si>
  <si>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</si>
  <si>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</si>
  <si>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</si>
  <si>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</si>
  <si>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</si>
  <si>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</si>
  <si>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</si>
  <si>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</si>
  <si>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</si>
  <si>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</si>
  <si>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</si>
  <si>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</si>
  <si>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</si>
  <si>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</si>
  <si>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</si>
  <si>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</si>
  <si>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</si>
  <si>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</si>
  <si>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</si>
  <si>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</si>
  <si>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</si>
  <si>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</si>
  <si>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</si>
  <si>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</si>
  <si>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</si>
  <si>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</si>
  <si>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</si>
  <si>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</si>
  <si>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</si>
  <si>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</si>
  <si>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</si>
  <si>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</si>
  <si>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</si>
  <si>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</si>
  <si>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</si>
  <si>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</si>
  <si>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</si>
  <si>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</si>
  <si>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</si>
  <si>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</si>
  <si>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</si>
  <si>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</si>
  <si>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</si>
  <si>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</si>
  <si>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</si>
  <si>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</si>
  <si>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</si>
  <si>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</si>
  <si>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</si>
  <si>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</si>
  <si>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</si>
  <si>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</si>
  <si>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</si>
  <si>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</si>
  <si>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</si>
  <si>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</si>
  <si>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</si>
  <si>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</si>
  <si>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</si>
  <si>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</si>
  <si>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</si>
  <si>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</si>
  <si>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</si>
  <si>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</si>
  <si>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</si>
  <si>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</si>
  <si>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</si>
  <si>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</si>
  <si>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</si>
  <si>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</si>
  <si>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</si>
  <si>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</si>
  <si>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</si>
  <si>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</si>
  <si>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</si>
  <si>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</si>
  <si>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</si>
  <si>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</si>
  <si>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</si>
  <si>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</si>
  <si>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</si>
  <si>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</si>
  <si>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</si>
  <si>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</si>
  <si>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</si>
  <si>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</si>
  <si>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</si>
  <si>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</si>
  <si>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</si>
  <si>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</si>
  <si>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</si>
  <si>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</si>
  <si>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</si>
  <si>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</si>
  <si>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</si>
  <si>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</si>
  <si>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</si>
  <si>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</si>
  <si>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</si>
  <si>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</si>
  <si>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</si>
  <si>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</si>
  <si>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</si>
  <si>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</si>
  <si>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2009-2010</t>
  </si>
  <si>
    <r>
      <t>First professional</t>
    </r>
    <r>
      <rPr>
        <sz val="10"/>
        <rFont val="Times New Roman"/>
        <family val="1"/>
      </rPr>
      <t>: removing references to the first professional degrees throughout the CDS, since this nomenclature is no longer relevant.</t>
    </r>
  </si>
  <si>
    <t>Question A5: “Degrees offered” will allow colleges to indicate if they offer a doctoral/research; doctoral/professional; or doctoral other.  First professional and first professional certificate categories will be eliminated.</t>
  </si>
  <si>
    <t>Question B1: First professional enrollment will be captured in “graduate” enrollment. The categories of First-time, first-professional students, all other first-professionals, and total first-professional are being eliminated and rolled into the graduate section.</t>
  </si>
  <si>
    <t>Question B3: “Number of degrees awarded” will drop the categories of first professional degrees and first professional certificates and change the doctoral category to: Doctoral degrees – research/scholarship, Doctoral degrees – professional practice, and Doctoral degrees – other.</t>
  </si>
  <si>
    <t>Question I1f: “Instructional faculty” – eliminating first professional from question F.</t>
  </si>
  <si>
    <r>
      <t>Indebtedness:</t>
    </r>
    <r>
      <rPr>
        <sz val="10"/>
        <rFont val="Times New Roman"/>
        <family val="1"/>
      </rPr>
      <t>clarification to questions H5 and H5A. Changing “undergraduate indebtedness” to read “undergraduate-borrower cumulative principal borrowed”</t>
    </r>
  </si>
  <si>
    <t>Changing H5 from:</t>
  </si>
  <si>
    <t>To:</t>
  </si>
  <si>
    <t>Changing H5a from:</t>
  </si>
  <si>
    <r>
      <t xml:space="preserve">Report the average per-borrower cumulative </t>
    </r>
    <r>
      <rPr>
        <b/>
        <u val="single"/>
        <sz val="10"/>
        <rFont val="Times New Roman"/>
        <family val="1"/>
      </rPr>
      <t>undergraduate indebtedness</t>
    </r>
    <r>
      <rPr>
        <sz val="10"/>
        <rFont val="Times New Roman"/>
        <family val="1"/>
      </rPr>
      <t xml:space="preserve"> of those in line H4.</t>
    </r>
  </si>
  <si>
    <r>
      <t>Report the average per-</t>
    </r>
    <r>
      <rPr>
        <b/>
        <u val="single"/>
        <sz val="10"/>
        <rFont val="Times New Roman"/>
        <family val="1"/>
      </rPr>
      <t>undergraduate-borrower cumulative principal borrowed</t>
    </r>
    <r>
      <rPr>
        <sz val="10"/>
        <rFont val="Times New Roman"/>
        <family val="1"/>
      </rPr>
      <t xml:space="preserve"> of those in line H4.  </t>
    </r>
  </si>
  <si>
    <r>
      <t xml:space="preserve">Report the average per-borrower cumulative </t>
    </r>
    <r>
      <rPr>
        <b/>
        <u val="single"/>
        <sz val="10"/>
        <rFont val="Times New Roman"/>
        <family val="1"/>
      </rPr>
      <t>undergraduate indebtedness</t>
    </r>
    <r>
      <rPr>
        <sz val="10"/>
        <rFont val="Times New Roman"/>
        <family val="1"/>
      </rPr>
      <t xml:space="preserve"> through federal loan programs--Federal Perkins, Federal Stafford Subsidized and Unsubsidized. Include both Federal Direct Student Loans and Federal Family Education Loans. </t>
    </r>
  </si>
  <si>
    <r>
      <t>Report the average per-</t>
    </r>
    <r>
      <rPr>
        <b/>
        <u val="single"/>
        <sz val="10"/>
        <rFont val="Times New Roman"/>
        <family val="1"/>
      </rPr>
      <t>undergraduate-borrower cumulative principal borrowed</t>
    </r>
    <r>
      <rPr>
        <sz val="10"/>
        <rFont val="Times New Roman"/>
        <family val="1"/>
      </rPr>
      <t>, of those in H4a, through federal loan programs--Federal Perkins, Federal Stafford Subsidized and Unsubsidized. Include both Federal Direct Student Loans and Federal Family Education Loans.</t>
    </r>
  </si>
  <si>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</si>
  <si>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</si>
  <si>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</si>
  <si>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</si>
  <si>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</si>
  <si>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</si>
  <si>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</si>
  <si>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</si>
  <si>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</si>
  <si>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</si>
  <si>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</si>
  <si>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</si>
  <si>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</si>
  <si>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</si>
  <si>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</si>
  <si>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</si>
  <si>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</si>
  <si>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</si>
  <si>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</si>
  <si>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</si>
  <si>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Please provide data for the 2006 cohort if available. If 2006 cohort data are not available, provide data for the 2005 cohort.</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</si>
  <si>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</si>
  <si>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</si>
  <si>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</si>
  <si>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</si>
  <si>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</si>
  <si>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</si>
  <si>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t>If yes, please answer the questions below for fall 2009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</si>
  <si>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</si>
  <si>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</si>
  <si>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</si>
  <si>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</si>
  <si>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</si>
  <si>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</si>
  <si>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</si>
  <si>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</si>
  <si>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</si>
  <si>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</si>
  <si>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</si>
  <si>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</si>
  <si>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</si>
  <si>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</si>
  <si>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</si>
  <si>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</si>
  <si>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</si>
  <si>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</si>
  <si>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</si>
  <si>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</si>
  <si>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</si>
  <si>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</si>
  <si>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</si>
  <si>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</si>
  <si>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</si>
  <si>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</si>
  <si>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</si>
  <si>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</si>
  <si>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</si>
  <si>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</si>
  <si>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</si>
  <si>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</si>
  <si>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</si>
  <si>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</si>
  <si>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</si>
  <si>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</si>
  <si>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</si>
  <si>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</si>
  <si>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</si>
  <si>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</si>
  <si>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</si>
  <si>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</si>
  <si>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</si>
  <si>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</si>
  <si>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</si>
  <si>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</si>
  <si>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</si>
  <si>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</si>
  <si>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</si>
  <si>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</si>
  <si>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</si>
  <si>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</si>
  <si>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</si>
  <si>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</si>
  <si>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</si>
  <si>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</si>
  <si>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</si>
  <si>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</si>
  <si>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</si>
  <si>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</si>
  <si>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</si>
  <si>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</si>
  <si>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</si>
  <si>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</si>
  <si>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</si>
  <si>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</si>
  <si>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</si>
  <si>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</si>
  <si>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</si>
  <si>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</si>
  <si>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</si>
  <si>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</si>
  <si>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</si>
  <si>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</si>
  <si>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</si>
  <si>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</si>
  <si>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</si>
  <si>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</si>
  <si>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</si>
  <si>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</si>
  <si>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</si>
  <si>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</si>
  <si>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</si>
  <si>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</si>
  <si>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</si>
  <si>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</si>
  <si>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</si>
  <si>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</si>
  <si>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</si>
  <si>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</si>
  <si>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</si>
  <si>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</si>
  <si>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</si>
  <si>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</si>
  <si>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</si>
  <si>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</si>
  <si>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</si>
  <si>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</si>
  <si>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</si>
  <si>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</si>
  <si>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</si>
  <si>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</si>
  <si>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</si>
  <si>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</si>
  <si>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</si>
  <si>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</si>
  <si>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</si>
  <si>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</si>
  <si>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</si>
  <si>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</si>
  <si>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</si>
  <si>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</si>
  <si>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</si>
  <si>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</si>
  <si>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</si>
  <si>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</si>
  <si>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</si>
  <si>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</si>
  <si>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</si>
  <si>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</si>
  <si>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</si>
  <si>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</si>
  <si>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</si>
  <si>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</si>
  <si>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</si>
  <si>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</si>
  <si>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</si>
  <si>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</si>
  <si>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</si>
  <si>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</si>
  <si>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</si>
  <si>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</si>
  <si>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</si>
  <si>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</si>
  <si>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</si>
  <si>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</si>
  <si>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</si>
  <si>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</si>
  <si>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</si>
  <si>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</si>
  <si>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</si>
  <si>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</si>
  <si>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</si>
  <si>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</si>
  <si>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</si>
  <si>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</si>
  <si>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</si>
  <si>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</si>
  <si>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</si>
  <si>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</si>
  <si>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</si>
  <si>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</si>
  <si>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</si>
  <si>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</si>
  <si>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</si>
  <si>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</si>
  <si>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</si>
  <si>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</si>
  <si>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</si>
  <si>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</si>
  <si>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</si>
  <si>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</si>
  <si>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</si>
  <si>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</si>
  <si>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</si>
  <si>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</si>
  <si>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</si>
  <si>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</si>
  <si>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</si>
  <si>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</si>
  <si>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</si>
  <si>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</si>
  <si>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</si>
  <si>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</si>
  <si>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</si>
  <si>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</si>
  <si>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</si>
  <si>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</si>
  <si>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</si>
  <si>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</si>
  <si>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</si>
  <si>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</si>
  <si>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</si>
  <si>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</si>
  <si>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</si>
  <si>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</si>
  <si>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</si>
  <si>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</si>
  <si>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</si>
  <si>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</si>
  <si>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</si>
  <si>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</si>
  <si>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</si>
  <si>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</si>
  <si>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</si>
  <si>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</si>
  <si>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</si>
  <si>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</si>
  <si>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</si>
  <si>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</si>
  <si>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</si>
  <si>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</si>
  <si>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</si>
  <si>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</si>
  <si>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</si>
  <si>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</si>
  <si>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</si>
  <si>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</si>
  <si>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</si>
  <si>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</si>
  <si>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</si>
  <si>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</si>
  <si>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</si>
  <si>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</si>
  <si>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</si>
  <si>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</si>
  <si>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</si>
  <si>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</si>
  <si>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</si>
  <si>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</si>
  <si>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</si>
  <si>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</si>
  <si>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</si>
  <si>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</si>
  <si>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</si>
  <si>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</si>
  <si>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</si>
  <si>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</si>
  <si>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</si>
  <si>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</si>
  <si>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</si>
  <si>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</si>
  <si>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</si>
  <si>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</si>
  <si>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</si>
  <si>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</si>
  <si>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</si>
  <si>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</si>
  <si>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</si>
  <si>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</si>
  <si>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</si>
  <si>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</si>
  <si>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</si>
  <si>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</si>
  <si>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</si>
  <si>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</si>
  <si>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</si>
  <si>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</si>
  <si>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</si>
  <si>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</si>
  <si>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</si>
  <si>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</si>
  <si>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</si>
  <si>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</si>
  <si>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</si>
  <si>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</si>
  <si>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</si>
  <si>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</si>
  <si>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</si>
  <si>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</si>
  <si>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</si>
  <si>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</si>
  <si>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</si>
  <si>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</si>
  <si>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</si>
  <si>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</si>
  <si>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</si>
  <si>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</si>
  <si>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</si>
  <si>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</si>
  <si>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</si>
  <si>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</si>
  <si>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</si>
  <si>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</si>
  <si>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</si>
  <si>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</si>
  <si>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</si>
  <si>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</si>
  <si>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</si>
  <si>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</si>
  <si>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</si>
  <si>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</si>
  <si>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</si>
  <si>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</si>
  <si>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</si>
  <si>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</si>
  <si>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</si>
  <si>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</si>
  <si>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</si>
  <si>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</si>
  <si>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</si>
  <si>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</si>
  <si>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</si>
  <si>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</si>
  <si>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</si>
  <si>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</si>
  <si>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</si>
  <si>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</si>
  <si>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</si>
  <si>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</si>
  <si>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</si>
  <si>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</si>
  <si>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</si>
  <si>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</si>
  <si>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</si>
  <si>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</si>
  <si>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</si>
  <si>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</si>
  <si>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</si>
  <si>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</si>
  <si>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</si>
  <si>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</si>
  <si>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</si>
  <si>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</si>
  <si>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</si>
  <si>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</si>
  <si>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</si>
  <si>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</si>
  <si>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</si>
  <si>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</si>
  <si>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</si>
  <si>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</si>
  <si>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</si>
  <si>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</si>
  <si>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</si>
  <si>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</si>
  <si>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</si>
  <si>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</si>
  <si>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</si>
  <si>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</si>
  <si>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</si>
  <si>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</si>
  <si>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</si>
  <si>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</si>
  <si>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</si>
  <si>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</si>
  <si>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</si>
  <si>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</si>
  <si>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</si>
  <si>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</si>
  <si>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</si>
  <si>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</si>
  <si>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</si>
  <si>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</si>
  <si>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</si>
  <si>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</si>
  <si>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</si>
  <si>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</si>
  <si>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</si>
  <si>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</si>
  <si>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</si>
  <si>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</si>
  <si>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</si>
  <si>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</si>
  <si>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</si>
  <si>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</si>
  <si>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</si>
  <si>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</si>
  <si>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</si>
  <si>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2005 Cohort</t>
  </si>
  <si>
    <t xml:space="preserve">Initial 2005 cohort, total of first-time, full-time degree/certificate-seeking students: </t>
  </si>
  <si>
    <t>Final 2005 cohort, after adjusting for allowable exclusions (Subtract question B13 from question B12):</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</si>
  <si>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</si>
  <si>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</si>
  <si>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</si>
  <si>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</si>
  <si>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</si>
  <si>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</si>
  <si>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</si>
  <si>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</si>
  <si>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</si>
  <si>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</si>
  <si>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</si>
  <si>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</si>
  <si>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</si>
  <si>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</si>
  <si>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</si>
  <si>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</si>
  <si>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</si>
  <si>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</si>
  <si>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</si>
  <si>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</si>
  <si>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</si>
  <si>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</si>
  <si>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</si>
  <si>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</si>
  <si>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</si>
  <si>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</si>
  <si>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</si>
  <si>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</si>
  <si>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</si>
  <si>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</si>
  <si>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</si>
  <si>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</si>
  <si>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</si>
  <si>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</si>
  <si>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</si>
  <si>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</si>
  <si>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</si>
  <si>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</si>
  <si>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</si>
  <si>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</si>
  <si>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</si>
  <si>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</si>
  <si>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</si>
  <si>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</si>
  <si>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</si>
  <si>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</si>
  <si>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</si>
  <si>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</si>
  <si>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</si>
  <si>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</si>
  <si>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</si>
  <si>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</si>
  <si>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</si>
  <si>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</si>
  <si>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</si>
  <si>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</si>
  <si>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</si>
  <si>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</si>
  <si>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</si>
  <si>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</si>
  <si>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</si>
  <si>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</si>
  <si>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</si>
  <si>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</si>
  <si>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</si>
  <si>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</si>
  <si>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</si>
  <si>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</si>
  <si>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</si>
  <si>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</si>
  <si>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</si>
  <si>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</si>
  <si>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</si>
  <si>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</si>
  <si>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</si>
  <si>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</si>
  <si>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</si>
  <si>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</si>
  <si>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</si>
  <si>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</si>
  <si>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</si>
  <si>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</si>
  <si>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</si>
  <si>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</si>
  <si>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</si>
  <si>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</si>
  <si>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</si>
  <si>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</si>
  <si>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</si>
  <si>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</si>
  <si>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</si>
  <si>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</si>
  <si>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</si>
  <si>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</si>
  <si>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</si>
  <si>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</si>
  <si>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</si>
  <si>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</si>
  <si>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</si>
  <si>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</si>
  <si>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</si>
  <si>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</si>
  <si>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</si>
  <si>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</si>
  <si>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</si>
  <si>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</si>
  <si>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</si>
  <si>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</si>
  <si>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</si>
  <si>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</si>
  <si>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</si>
  <si>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</si>
  <si>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</si>
  <si>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</si>
  <si>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</si>
  <si>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</si>
  <si>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</si>
  <si>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</si>
  <si>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</si>
  <si>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</si>
  <si>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</si>
  <si>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</si>
  <si>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</si>
  <si>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</si>
  <si>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</si>
  <si>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</si>
  <si>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</si>
  <si>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</si>
  <si>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</si>
  <si>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</si>
  <si>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</si>
  <si>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</si>
  <si>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</si>
  <si>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</si>
  <si>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</si>
  <si>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</si>
  <si>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</si>
  <si>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</si>
  <si>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</si>
  <si>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</si>
  <si>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</si>
  <si>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</si>
  <si>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</si>
  <si>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</si>
  <si>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</si>
  <si>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</si>
  <si>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</si>
  <si>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</si>
  <si>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</si>
  <si>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</si>
  <si>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</si>
  <si>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</si>
  <si>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</si>
  <si>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</si>
  <si>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</si>
  <si>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</si>
  <si>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</si>
  <si>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</si>
  <si>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</si>
  <si>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</si>
  <si>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</si>
  <si>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</si>
  <si>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</si>
  <si>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</si>
  <si>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</si>
  <si>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</si>
  <si>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</si>
  <si>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</si>
  <si>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</si>
  <si>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</si>
  <si>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</si>
  <si>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</si>
  <si>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</si>
  <si>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</si>
  <si>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</si>
  <si>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</si>
  <si>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</si>
  <si>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</si>
  <si>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</si>
  <si>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</si>
  <si>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</si>
  <si>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</si>
  <si>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</si>
  <si>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</si>
  <si>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</si>
  <si>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</si>
  <si>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</si>
  <si>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</si>
  <si>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</si>
  <si>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</si>
  <si>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</si>
  <si>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</si>
  <si>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</si>
  <si>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</si>
  <si>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</si>
  <si>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</si>
  <si>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</si>
  <si>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</si>
  <si>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</si>
  <si>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</si>
  <si>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</si>
  <si>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</si>
  <si>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</si>
  <si>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</si>
  <si>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</si>
  <si>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</si>
  <si>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</si>
  <si>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</si>
  <si>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</si>
  <si>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</si>
  <si>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</si>
  <si>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</si>
  <si>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</si>
  <si>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</si>
  <si>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</si>
  <si>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</si>
  <si>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</si>
  <si>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</si>
  <si>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</si>
  <si>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</si>
  <si>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</si>
  <si>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</si>
  <si>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</si>
  <si>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</si>
  <si>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</si>
  <si>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</si>
  <si>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</si>
  <si>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</si>
  <si>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</si>
  <si>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</si>
  <si>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</si>
  <si>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</si>
  <si>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</si>
  <si>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</si>
  <si>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</si>
  <si>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</si>
  <si>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</si>
  <si>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</si>
  <si>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</si>
  <si>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</si>
  <si>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</si>
  <si>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</si>
  <si>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</si>
  <si>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</si>
  <si>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</si>
  <si>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</si>
  <si>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</si>
  <si>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</si>
  <si>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</si>
  <si>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</si>
  <si>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</si>
  <si>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</si>
  <si>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</si>
  <si>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</si>
  <si>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</si>
  <si>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</si>
  <si>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</si>
  <si>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</si>
  <si>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</si>
  <si>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</si>
  <si>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</si>
  <si>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</si>
  <si>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</si>
  <si>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</si>
  <si>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</si>
  <si>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</si>
  <si>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</si>
  <si>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</si>
  <si>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</si>
  <si>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</si>
  <si>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</si>
  <si>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</si>
  <si>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</si>
  <si>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</si>
  <si>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</si>
  <si>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</si>
  <si>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</si>
  <si>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</si>
  <si>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</si>
  <si>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</si>
  <si>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</si>
  <si>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</si>
  <si>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</si>
  <si>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</si>
  <si>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</si>
  <si>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</si>
  <si>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</si>
  <si>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</si>
  <si>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</si>
  <si>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</si>
  <si>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</si>
  <si>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</si>
  <si>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</si>
  <si>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</si>
  <si>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</si>
  <si>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</si>
  <si>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</si>
  <si>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</si>
  <si>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</si>
  <si>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</si>
  <si>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</si>
  <si>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</si>
  <si>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</si>
  <si>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</si>
  <si>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</si>
  <si>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</si>
  <si>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</si>
  <si>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</si>
  <si>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</si>
  <si>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</si>
  <si>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</si>
  <si>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</si>
  <si>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</si>
  <si>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</si>
  <si>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</si>
  <si>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</si>
  <si>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</si>
  <si>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</si>
  <si>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</si>
  <si>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</si>
  <si>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</si>
  <si>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</si>
  <si>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</si>
  <si>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</si>
  <si>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</si>
  <si>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</si>
  <si>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</si>
  <si>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</si>
  <si>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</si>
  <si>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</si>
  <si>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</si>
  <si>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</si>
  <si>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</si>
  <si>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</si>
  <si>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</si>
  <si>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</si>
  <si>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</si>
  <si>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</si>
  <si>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</si>
  <si>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</si>
  <si>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</si>
  <si>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</si>
  <si>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</si>
  <si>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</si>
  <si>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</si>
  <si>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</si>
  <si>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</si>
  <si>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</si>
  <si>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</si>
  <si>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</si>
  <si>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</si>
  <si>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</si>
  <si>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</si>
  <si>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</si>
  <si>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</si>
  <si>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</si>
  <si>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</si>
  <si>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</si>
  <si>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</si>
  <si>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</si>
  <si>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</si>
  <si>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</si>
  <si>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</si>
  <si>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</si>
  <si>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</si>
  <si>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</si>
  <si>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</si>
  <si>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</si>
  <si>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</si>
  <si>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</si>
  <si>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</si>
  <si>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</si>
  <si>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</si>
  <si>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</si>
  <si>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</si>
  <si>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</si>
  <si>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</si>
  <si>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</si>
  <si>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</si>
  <si>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</si>
  <si>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</si>
  <si>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</si>
  <si>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</si>
  <si>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</si>
  <si>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</si>
  <si>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</si>
  <si>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</si>
  <si>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</si>
  <si>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</si>
  <si>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</si>
  <si>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</si>
  <si>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</si>
  <si>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</si>
  <si>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</si>
  <si>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</si>
  <si>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</si>
  <si>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</si>
  <si>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</si>
  <si>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</si>
  <si>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</si>
  <si>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x</t>
  </si>
  <si>
    <t>George Fox University</t>
  </si>
  <si>
    <t>414 N. Meridian St.</t>
  </si>
  <si>
    <t>Newberg, OR 97132   USA</t>
  </si>
  <si>
    <t>503-538-8383</t>
  </si>
  <si>
    <t>georgefox.edu</t>
  </si>
  <si>
    <t>503-554-2240</t>
  </si>
  <si>
    <t>800-765-4369</t>
  </si>
  <si>
    <t>Newberg, OR 97132</t>
  </si>
  <si>
    <t>503-554-3110</t>
  </si>
  <si>
    <t>admissions@georgefox.edu</t>
  </si>
  <si>
    <t>apply.georgefox.edu</t>
  </si>
  <si>
    <t>X</t>
  </si>
  <si>
    <t>Other (specify): Health &amp; Physical Education</t>
  </si>
  <si>
    <t>08/01</t>
  </si>
  <si>
    <t>02/01</t>
  </si>
  <si>
    <t>10/01</t>
  </si>
  <si>
    <t>1 year</t>
  </si>
  <si>
    <t>12/01</t>
  </si>
  <si>
    <t>12/15</t>
  </si>
  <si>
    <t>03/01</t>
  </si>
  <si>
    <t>06/01</t>
  </si>
  <si>
    <t>Describe additional requirements for transfer admission, if applicable:   College GPA important.  High school transcript required if less than one college year completed.</t>
  </si>
  <si>
    <t>C-</t>
  </si>
  <si>
    <t>semester</t>
  </si>
  <si>
    <t>N/A</t>
  </si>
  <si>
    <t>alternative loans</t>
  </si>
  <si>
    <t>University of Portland</t>
  </si>
  <si>
    <t>Houses</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</si>
  <si>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</si>
  <si>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n/a</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</si>
  <si>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</si>
  <si>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</si>
  <si>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</si>
  <si>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</si>
  <si>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20 semester hours</t>
  </si>
  <si>
    <t>Administrative Computing</t>
  </si>
  <si>
    <t>Sheila Abercrombie</t>
  </si>
  <si>
    <t>Institutional Research and Technology Specialist</t>
  </si>
  <si>
    <t>414 N. Meridian St. #6245</t>
  </si>
  <si>
    <t>503-554-2574</t>
  </si>
  <si>
    <t>503-554-3589</t>
  </si>
  <si>
    <t>Other (describe): Bible and Religion; Global and Cultural Understanding;</t>
  </si>
  <si>
    <t>Communication; Health and Human Performance;</t>
  </si>
  <si>
    <t>ACG &amp; SMART, TEACH Grants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</si>
</sst>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72">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i/>
      <sz val="10"/>
      <name val="Times New Roman"/>
      <family val="1"/>
    </font>
    <font>
      <b/>
      <u val="single"/>
      <sz val="10"/>
      <name val="Times New Roman"/>
      <family val="1"/>
    </font>
    <font>
      <sz val="10"/>
      <color indexed="23"/>
      <name val="Times New Roman"/>
      <family val="1"/>
    </font>
    <font>
      <sz val="12"/>
      <name val="Wingdings"/>
      <family val="0"/>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3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8"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9"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29" xfId="0" applyFill="1" applyBorder="1" applyAlignment="1">
      <alignment/>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0" borderId="0" xfId="0" applyFill="1" applyAlignment="1">
      <alignment/>
    </xf>
    <xf numFmtId="0" fontId="10" fillId="35" borderId="0" xfId="0" applyFont="1" applyFill="1" applyAlignment="1">
      <alignment horizontal="left" vertical="top" wrapText="1"/>
    </xf>
    <xf numFmtId="0" fontId="10" fillId="35" borderId="0" xfId="0" applyFont="1" applyFill="1" applyAlignment="1">
      <alignment vertical="top" wrapText="1"/>
    </xf>
    <xf numFmtId="0" fontId="10" fillId="35" borderId="0" xfId="0" applyFont="1" applyFill="1" applyAlignment="1">
      <alignment vertical="top"/>
    </xf>
    <xf numFmtId="0" fontId="10" fillId="35" borderId="0" xfId="0" applyFont="1" applyFill="1" applyAlignment="1">
      <alignment horizontal="left" vertical="top"/>
    </xf>
    <xf numFmtId="0" fontId="0" fillId="35" borderId="0" xfId="0" applyFill="1" applyAlignment="1">
      <alignment/>
    </xf>
    <xf numFmtId="0" fontId="33" fillId="0" borderId="0" xfId="0" applyFont="1" applyFill="1" applyAlignment="1">
      <alignment horizontal="left" vertical="top" wrapText="1"/>
    </xf>
    <xf numFmtId="0" fontId="33" fillId="0" borderId="0" xfId="0" applyFont="1" applyFill="1" applyAlignment="1">
      <alignment vertical="top" wrapText="1"/>
    </xf>
    <xf numFmtId="0" fontId="33" fillId="0" borderId="0" xfId="0" applyFont="1" applyFill="1" applyAlignment="1">
      <alignmen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0" fontId="0" fillId="36" borderId="10" xfId="0" applyFont="1" applyFill="1" applyBorder="1" applyAlignment="1">
      <alignment/>
    </xf>
    <xf numFmtId="0" fontId="0" fillId="36" borderId="10" xfId="0" applyFont="1" applyFill="1" applyBorder="1" applyAlignment="1">
      <alignment wrapText="1"/>
    </xf>
    <xf numFmtId="0" fontId="25" fillId="0" borderId="30" xfId="0" applyFont="1" applyFill="1" applyBorder="1" applyAlignment="1">
      <alignment horizontal="center"/>
    </xf>
    <xf numFmtId="0" fontId="25"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4" fillId="36" borderId="22" xfId="0" applyFont="1" applyFill="1" applyBorder="1" applyAlignment="1">
      <alignment horizontal="left" vertical="top" wrapText="1"/>
    </xf>
    <xf numFmtId="0" fontId="0" fillId="0" borderId="0" xfId="0" applyFont="1" applyAlignment="1">
      <alignment wrapText="1"/>
    </xf>
    <xf numFmtId="0" fontId="0" fillId="0" borderId="0" xfId="0" applyFill="1" applyBorder="1" applyAlignment="1">
      <alignment/>
    </xf>
    <xf numFmtId="0" fontId="11" fillId="0" borderId="10" xfId="0" applyFont="1" applyBorder="1" applyAlignment="1">
      <alignment horizontal="center" vertical="top" wrapText="1"/>
    </xf>
    <xf numFmtId="171" fontId="0" fillId="0" borderId="10" xfId="0" applyNumberFormat="1" applyBorder="1" applyAlignment="1" quotePrefix="1">
      <alignment horizontal="right"/>
    </xf>
    <xf numFmtId="171" fontId="0" fillId="0" borderId="21" xfId="0" applyNumberFormat="1" applyBorder="1" applyAlignment="1" quotePrefix="1">
      <alignment/>
    </xf>
    <xf numFmtId="9" fontId="0" fillId="0" borderId="10" xfId="0" applyNumberFormat="1" applyFont="1" applyBorder="1" applyAlignment="1">
      <alignment horizontal="right"/>
    </xf>
    <xf numFmtId="9" fontId="0" fillId="0" borderId="10" xfId="59" applyNumberFormat="1" applyFont="1" applyBorder="1" applyAlignment="1">
      <alignment horizontal="right"/>
    </xf>
    <xf numFmtId="0" fontId="0" fillId="0" borderId="0" xfId="0" applyFont="1" applyAlignment="1">
      <alignment vertical="top" wrapText="1"/>
    </xf>
    <xf numFmtId="0" fontId="0" fillId="0" borderId="0" xfId="0" applyFill="1" applyAlignment="1">
      <alignment wrapText="1"/>
    </xf>
    <xf numFmtId="0" fontId="71" fillId="0" borderId="0" xfId="0" applyFont="1" applyAlignment="1">
      <alignment wrapText="1"/>
    </xf>
    <xf numFmtId="0" fontId="0" fillId="0" borderId="10" xfId="0" applyFont="1" applyBorder="1" applyAlignment="1">
      <alignment horizontal="left" vertical="top" wrapText="1"/>
    </xf>
    <xf numFmtId="0" fontId="0" fillId="0" borderId="10" xfId="0" applyFont="1" applyBorder="1" applyAlignment="1">
      <alignment horizontal="center" vertical="center"/>
    </xf>
    <xf numFmtId="0" fontId="0" fillId="0" borderId="0" xfId="0" applyFont="1" applyBorder="1" applyAlignment="1">
      <alignment horizontal="left" vertical="top" wrapText="1"/>
    </xf>
    <xf numFmtId="0" fontId="0" fillId="0" borderId="13" xfId="0" applyFont="1" applyBorder="1" applyAlignment="1">
      <alignment vertical="center"/>
    </xf>
    <xf numFmtId="0" fontId="0" fillId="0" borderId="10" xfId="0" applyFont="1" applyBorder="1" applyAlignment="1">
      <alignment horizontal="center" vertical="center" wrapText="1"/>
    </xf>
    <xf numFmtId="0" fontId="0" fillId="33" borderId="10" xfId="0" applyFont="1" applyFill="1" applyBorder="1" applyAlignment="1">
      <alignment vertical="top" wrapText="1"/>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0" fontId="0" fillId="0" borderId="0" xfId="0" applyFont="1" applyFill="1" applyAlignment="1">
      <alignment/>
    </xf>
    <xf numFmtId="0" fontId="0" fillId="0" borderId="0" xfId="0" applyFont="1" applyFill="1" applyAlignment="1">
      <alignment wrapText="1"/>
    </xf>
    <xf numFmtId="0" fontId="0" fillId="0" borderId="32" xfId="0" applyFont="1" applyFill="1" applyBorder="1" applyAlignment="1">
      <alignment horizontal="center" vertical="top" wrapText="1"/>
    </xf>
    <xf numFmtId="0" fontId="0" fillId="0" borderId="33" xfId="0" applyFont="1" applyFill="1" applyBorder="1" applyAlignment="1">
      <alignment horizontal="center" vertical="top" wrapText="1"/>
    </xf>
    <xf numFmtId="169" fontId="0" fillId="0" borderId="10" xfId="0" applyNumberFormat="1" applyFont="1" applyBorder="1" applyAlignment="1" quotePrefix="1">
      <alignment horizontal="center" vertical="center"/>
    </xf>
    <xf numFmtId="0" fontId="0" fillId="0" borderId="0" xfId="0" applyFont="1" applyAlignment="1">
      <alignment horizontal="left" vertical="top" wrapText="1"/>
    </xf>
    <xf numFmtId="9" fontId="0" fillId="0" borderId="10" xfId="0" applyNumberFormat="1" applyFont="1" applyBorder="1" applyAlignment="1">
      <alignment horizontal="right" vertical="center" wrapText="1"/>
    </xf>
    <xf numFmtId="1" fontId="0" fillId="0" borderId="10" xfId="0" applyNumberFormat="1" applyFont="1" applyBorder="1" applyAlignment="1">
      <alignment horizontal="right" vertical="center" wrapText="1"/>
    </xf>
    <xf numFmtId="0" fontId="0" fillId="34" borderId="10"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0" fillId="0" borderId="10" xfId="0" applyFont="1" applyBorder="1" applyAlignment="1">
      <alignment horizontal="center"/>
    </xf>
    <xf numFmtId="171" fontId="0" fillId="0" borderId="10" xfId="0" applyNumberFormat="1" applyFont="1" applyBorder="1" applyAlignment="1" quotePrefix="1">
      <alignment horizontal="right" vertical="top"/>
    </xf>
    <xf numFmtId="0" fontId="0" fillId="0" borderId="10" xfId="0" applyFont="1" applyBorder="1" applyAlignment="1" quotePrefix="1">
      <alignment horizontal="right"/>
    </xf>
    <xf numFmtId="0" fontId="0" fillId="0" borderId="10" xfId="0" applyFont="1" applyBorder="1" applyAlignment="1">
      <alignment horizontal="left" vertical="top"/>
    </xf>
    <xf numFmtId="0" fontId="0" fillId="0" borderId="10" xfId="0" applyFont="1" applyFill="1" applyBorder="1" applyAlignment="1">
      <alignment horizontal="center" vertical="center"/>
    </xf>
    <xf numFmtId="37" fontId="0" fillId="0" borderId="10" xfId="42" applyNumberFormat="1" applyFont="1" applyBorder="1" applyAlignment="1">
      <alignment horizontal="center" vertical="center"/>
    </xf>
    <xf numFmtId="37" fontId="0" fillId="0" borderId="0" xfId="42" applyNumberFormat="1" applyFont="1" applyBorder="1" applyAlignment="1">
      <alignment vertical="center"/>
    </xf>
    <xf numFmtId="49" fontId="34" fillId="0" borderId="10" xfId="0" applyNumberFormat="1" applyFont="1" applyBorder="1" applyAlignment="1">
      <alignment horizontal="center" vertical="center"/>
    </xf>
    <xf numFmtId="0" fontId="0" fillId="0" borderId="10" xfId="0" applyFont="1" applyBorder="1" applyAlignment="1">
      <alignment horizontal="right" vertical="top" wrapText="1"/>
    </xf>
    <xf numFmtId="2" fontId="0" fillId="0" borderId="10" xfId="0" applyNumberFormat="1" applyFont="1" applyBorder="1" applyAlignment="1">
      <alignment horizontal="right" wrapText="1"/>
    </xf>
    <xf numFmtId="171" fontId="0" fillId="0" borderId="10" xfId="0" applyNumberFormat="1" applyFont="1" applyBorder="1" applyAlignment="1" quotePrefix="1">
      <alignment horizontal="right"/>
    </xf>
    <xf numFmtId="49" fontId="0" fillId="0" borderId="10" xfId="0" applyNumberFormat="1" applyFont="1" applyBorder="1" applyAlignment="1">
      <alignment horizontal="center" vertical="center"/>
    </xf>
    <xf numFmtId="17" fontId="0" fillId="0" borderId="11" xfId="0" applyNumberFormat="1" applyFont="1" applyBorder="1" applyAlignment="1" quotePrefix="1">
      <alignment horizontal="left" vertical="top" wrapText="1"/>
    </xf>
    <xf numFmtId="10" fontId="13" fillId="0" borderId="26" xfId="59" applyNumberFormat="1" applyFont="1" applyBorder="1" applyAlignment="1">
      <alignment vertical="top" wrapText="1"/>
    </xf>
    <xf numFmtId="10" fontId="13" fillId="0" borderId="28" xfId="59" applyNumberFormat="1" applyFont="1" applyBorder="1" applyAlignment="1">
      <alignment vertical="top" wrapText="1"/>
    </xf>
    <xf numFmtId="0" fontId="18" fillId="0" borderId="0" xfId="0" applyFont="1" applyFill="1" applyBorder="1" applyAlignment="1">
      <alignment horizontal="center" vertical="center" wrapText="1"/>
    </xf>
    <xf numFmtId="176" fontId="0" fillId="0" borderId="0" xfId="59" applyNumberFormat="1" applyFont="1" applyAlignment="1">
      <alignment/>
    </xf>
    <xf numFmtId="9" fontId="0" fillId="0" borderId="0" xfId="59" applyFont="1" applyAlignment="1">
      <alignment wrapText="1"/>
    </xf>
    <xf numFmtId="9" fontId="0" fillId="0" borderId="0" xfId="59" applyFont="1" applyBorder="1" applyAlignment="1">
      <alignment horizontal="center"/>
    </xf>
    <xf numFmtId="0" fontId="9" fillId="0" borderId="0" xfId="0" applyFont="1" applyBorder="1" applyAlignment="1">
      <alignment/>
    </xf>
    <xf numFmtId="171" fontId="0" fillId="0" borderId="0" xfId="0" applyNumberFormat="1" applyFont="1" applyBorder="1" applyAlignment="1" quotePrefix="1">
      <alignment horizontal="right" vertical="top"/>
    </xf>
    <xf numFmtId="0" fontId="0" fillId="0" borderId="0" xfId="0" applyFont="1" applyFill="1" applyBorder="1" applyAlignment="1">
      <alignment/>
    </xf>
    <xf numFmtId="10" fontId="0" fillId="0" borderId="0" xfId="59" applyNumberFormat="1" applyFont="1" applyAlignment="1">
      <alignment/>
    </xf>
    <xf numFmtId="0" fontId="2" fillId="0" borderId="0" xfId="0" applyFont="1" applyFill="1" applyBorder="1" applyAlignment="1">
      <alignment/>
    </xf>
    <xf numFmtId="9" fontId="0" fillId="0" borderId="10" xfId="0" applyNumberFormat="1" applyFont="1" applyBorder="1" applyAlignment="1">
      <alignment horizontal="right" wrapText="1"/>
    </xf>
    <xf numFmtId="174" fontId="0" fillId="0" borderId="10" xfId="0" applyNumberFormat="1" applyFont="1" applyBorder="1" applyAlignment="1">
      <alignment horizontal="right" wrapText="1"/>
    </xf>
    <xf numFmtId="0" fontId="0" fillId="0" borderId="0" xfId="0" applyFont="1" applyFill="1" applyBorder="1" applyAlignment="1">
      <alignment/>
    </xf>
    <xf numFmtId="0" fontId="0" fillId="0" borderId="0" xfId="0" applyFill="1" applyBorder="1" applyAlignment="1">
      <alignment horizontal="center"/>
    </xf>
    <xf numFmtId="0" fontId="2" fillId="0" borderId="0" xfId="0" applyFont="1" applyFill="1" applyBorder="1" applyAlignment="1" quotePrefix="1">
      <alignment horizontal="left"/>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9" fontId="0" fillId="0" borderId="10" xfId="59" applyNumberFormat="1" applyFont="1" applyFill="1" applyBorder="1" applyAlignment="1">
      <alignment horizontal="right"/>
    </xf>
    <xf numFmtId="9" fontId="0" fillId="0" borderId="0" xfId="59" applyFont="1" applyFill="1" applyBorder="1" applyAlignment="1">
      <alignment/>
    </xf>
    <xf numFmtId="176" fontId="0" fillId="0" borderId="0" xfId="59" applyNumberFormat="1" applyFont="1" applyFill="1" applyBorder="1" applyAlignment="1">
      <alignment/>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7" xfId="0" applyFill="1" applyBorder="1" applyAlignment="1">
      <alignment horizontal="left" vertical="top"/>
    </xf>
    <xf numFmtId="0" fontId="0" fillId="0" borderId="13" xfId="0" applyFont="1" applyFill="1" applyBorder="1" applyAlignment="1">
      <alignment horizontal="left" vertical="top"/>
    </xf>
    <xf numFmtId="0" fontId="0" fillId="0" borderId="0" xfId="0" applyFont="1" applyFill="1" applyBorder="1" applyAlignment="1">
      <alignment wrapText="1"/>
    </xf>
    <xf numFmtId="0" fontId="10" fillId="0" borderId="0" xfId="0" applyFont="1" applyAlignment="1">
      <alignment horizontal="left" vertical="top" wrapText="1"/>
    </xf>
    <xf numFmtId="0" fontId="0" fillId="0" borderId="0" xfId="0" applyAlignment="1">
      <alignment vertical="top"/>
    </xf>
    <xf numFmtId="0" fontId="31" fillId="0" borderId="0" xfId="0" applyFont="1" applyAlignment="1">
      <alignment horizontal="left" vertical="top" wrapText="1"/>
    </xf>
    <xf numFmtId="0" fontId="0" fillId="0" borderId="0" xfId="0" applyAlignment="1">
      <alignment/>
    </xf>
    <xf numFmtId="0" fontId="10" fillId="36" borderId="0" xfId="0" applyFont="1" applyFill="1" applyAlignment="1">
      <alignment horizontal="left" vertical="top" wrapText="1"/>
    </xf>
    <xf numFmtId="0" fontId="25" fillId="0" borderId="0" xfId="0" applyFont="1" applyAlignment="1">
      <alignment horizontal="left" vertical="top" wrapText="1"/>
    </xf>
    <xf numFmtId="0" fontId="31" fillId="0" borderId="0" xfId="0" applyFont="1" applyAlignment="1">
      <alignment/>
    </xf>
    <xf numFmtId="0" fontId="10" fillId="0" borderId="0" xfId="0" applyFont="1" applyAlignment="1">
      <alignment vertical="top" wrapText="1"/>
    </xf>
    <xf numFmtId="0" fontId="10" fillId="0" borderId="0" xfId="0" applyFont="1" applyAlignment="1">
      <alignment vertical="top"/>
    </xf>
    <xf numFmtId="0" fontId="0" fillId="0" borderId="0" xfId="0" applyAlignment="1">
      <alignment vertical="top" wrapText="1"/>
    </xf>
    <xf numFmtId="0" fontId="10" fillId="0" borderId="0" xfId="0" applyFont="1" applyAlignment="1">
      <alignment/>
    </xf>
    <xf numFmtId="0" fontId="0" fillId="0" borderId="0" xfId="0" applyAlignment="1">
      <alignment/>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24"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vertical="center"/>
    </xf>
    <xf numFmtId="0" fontId="2" fillId="0" borderId="10" xfId="0" applyFont="1" applyBorder="1" applyAlignment="1">
      <alignment vertical="center"/>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33" borderId="10" xfId="0" applyFill="1" applyBorder="1" applyAlignment="1">
      <alignment vertical="center"/>
    </xf>
    <xf numFmtId="0" fontId="2" fillId="36" borderId="11"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36" borderId="0" xfId="0" applyFill="1" applyAlignment="1">
      <alignment/>
    </xf>
    <xf numFmtId="0" fontId="0" fillId="0" borderId="0" xfId="0" applyFill="1" applyBorder="1" applyAlignment="1">
      <alignment horizontal="left" vertical="top" wrapText="1"/>
    </xf>
    <xf numFmtId="0" fontId="0" fillId="0" borderId="0" xfId="0" applyFill="1" applyAlignment="1">
      <alignment/>
    </xf>
    <xf numFmtId="0" fontId="13" fillId="0" borderId="0" xfId="0" applyFont="1" applyFill="1" applyBorder="1" applyAlignment="1">
      <alignment/>
    </xf>
    <xf numFmtId="0" fontId="0" fillId="0" borderId="0" xfId="0" applyFill="1" applyBorder="1" applyAlignment="1">
      <alignment/>
    </xf>
    <xf numFmtId="0" fontId="0" fillId="0" borderId="10"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2"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9" fillId="0" borderId="16" xfId="0" applyFont="1" applyFill="1" applyBorder="1" applyAlignment="1">
      <alignment/>
    </xf>
    <xf numFmtId="0" fontId="0" fillId="0" borderId="23" xfId="0" applyFill="1" applyBorder="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4" xfId="0" applyFont="1" applyBorder="1" applyAlignment="1">
      <alignment horizontal="left" vertical="top"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0" xfId="0" applyFont="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8" xfId="0" applyFont="1" applyBorder="1" applyAlignment="1">
      <alignment horizontal="left" vertical="top" wrapText="1"/>
    </xf>
    <xf numFmtId="0" fontId="0" fillId="36"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0" fillId="0" borderId="24" xfId="0" applyBorder="1" applyAlignment="1">
      <alignment wrapText="1"/>
    </xf>
    <xf numFmtId="0" fontId="0" fillId="0" borderId="20"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23" xfId="0"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17" xfId="0" applyBorder="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36" borderId="24" xfId="0" applyFill="1" applyBorder="1" applyAlignment="1">
      <alignment wrapText="1"/>
    </xf>
    <xf numFmtId="0" fontId="0" fillId="36" borderId="20" xfId="0" applyFill="1" applyBorder="1" applyAlignment="1">
      <alignment wrapText="1"/>
    </xf>
    <xf numFmtId="0" fontId="0" fillId="33" borderId="10" xfId="0" applyFill="1" applyBorder="1" applyAlignment="1">
      <alignment/>
    </xf>
    <xf numFmtId="0" fontId="18" fillId="0" borderId="10" xfId="0" applyFont="1" applyFill="1" applyBorder="1" applyAlignment="1">
      <alignmen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3" fillId="0" borderId="0" xfId="0" applyFont="1" applyAlignment="1">
      <alignment horizontal="left" vertical="top" wrapText="1"/>
    </xf>
    <xf numFmtId="0" fontId="2" fillId="0" borderId="0" xfId="0" applyFont="1" applyAlignment="1">
      <alignment horizontal="center" vertical="center"/>
    </xf>
    <xf numFmtId="0" fontId="19" fillId="0" borderId="0" xfId="0" applyFont="1" applyAlignment="1">
      <alignment horizontal="left" vertical="top" wrapText="1"/>
    </xf>
    <xf numFmtId="0" fontId="0" fillId="36" borderId="18" xfId="0" applyFill="1" applyBorder="1" applyAlignment="1">
      <alignment horizontal="left" vertical="top" wrapText="1"/>
    </xf>
    <xf numFmtId="0" fontId="0" fillId="36" borderId="14" xfId="0"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3" fillId="36" borderId="0" xfId="0" applyFont="1" applyFill="1" applyAlignment="1">
      <alignment horizontal="left" vertical="top" wrapText="1"/>
    </xf>
    <xf numFmtId="0" fontId="18" fillId="36" borderId="0" xfId="0" applyFont="1" applyFill="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117</xdr:row>
      <xdr:rowOff>0</xdr:rowOff>
    </xdr:from>
    <xdr:to>
      <xdr:col>7</xdr:col>
      <xdr:colOff>257175</xdr:colOff>
      <xdr:row>118</xdr:row>
      <xdr:rowOff>85725</xdr:rowOff>
    </xdr:to>
    <xdr:pic>
      <xdr:nvPicPr>
        <xdr:cNvPr id="1" name="Picture 509"/>
        <xdr:cNvPicPr preferRelativeResize="1">
          <a:picLocks noChangeAspect="1"/>
        </xdr:cNvPicPr>
      </xdr:nvPicPr>
      <xdr:blipFill>
        <a:blip r:embed="rId1"/>
        <a:stretch>
          <a:fillRect/>
        </a:stretch>
      </xdr:blipFill>
      <xdr:spPr>
        <a:xfrm>
          <a:off x="7410450" y="24355425"/>
          <a:ext cx="257175" cy="247650"/>
        </a:xfrm>
        <a:prstGeom prst="rect">
          <a:avLst/>
        </a:prstGeom>
        <a:noFill/>
        <a:ln w="9525" cmpd="sng">
          <a:noFill/>
        </a:ln>
      </xdr:spPr>
    </xdr:pic>
    <xdr:clientData/>
  </xdr:twoCellAnchor>
  <xdr:twoCellAnchor editAs="oneCell">
    <xdr:from>
      <xdr:col>7</xdr:col>
      <xdr:colOff>0</xdr:colOff>
      <xdr:row>117</xdr:row>
      <xdr:rowOff>0</xdr:rowOff>
    </xdr:from>
    <xdr:to>
      <xdr:col>7</xdr:col>
      <xdr:colOff>257175</xdr:colOff>
      <xdr:row>118</xdr:row>
      <xdr:rowOff>85725</xdr:rowOff>
    </xdr:to>
    <xdr:pic>
      <xdr:nvPicPr>
        <xdr:cNvPr id="2" name="Picture 510"/>
        <xdr:cNvPicPr preferRelativeResize="1">
          <a:picLocks noChangeAspect="1"/>
        </xdr:cNvPicPr>
      </xdr:nvPicPr>
      <xdr:blipFill>
        <a:blip r:embed="rId1"/>
        <a:stretch>
          <a:fillRect/>
        </a:stretch>
      </xdr:blipFill>
      <xdr:spPr>
        <a:xfrm>
          <a:off x="7410450" y="24355425"/>
          <a:ext cx="257175" cy="247650"/>
        </a:xfrm>
        <a:prstGeom prst="rect">
          <a:avLst/>
        </a:prstGeom>
        <a:noFill/>
        <a:ln w="9525" cmpd="sng">
          <a:noFill/>
        </a:ln>
      </xdr:spPr>
    </xdr:pic>
    <xdr:clientData/>
  </xdr:twoCellAnchor>
  <xdr:twoCellAnchor editAs="oneCell">
    <xdr:from>
      <xdr:col>7</xdr:col>
      <xdr:colOff>0</xdr:colOff>
      <xdr:row>117</xdr:row>
      <xdr:rowOff>0</xdr:rowOff>
    </xdr:from>
    <xdr:to>
      <xdr:col>7</xdr:col>
      <xdr:colOff>257175</xdr:colOff>
      <xdr:row>118</xdr:row>
      <xdr:rowOff>85725</xdr:rowOff>
    </xdr:to>
    <xdr:pic>
      <xdr:nvPicPr>
        <xdr:cNvPr id="3" name="Picture 511"/>
        <xdr:cNvPicPr preferRelativeResize="1">
          <a:picLocks noChangeAspect="1"/>
        </xdr:cNvPicPr>
      </xdr:nvPicPr>
      <xdr:blipFill>
        <a:blip r:embed="rId1"/>
        <a:stretch>
          <a:fillRect/>
        </a:stretch>
      </xdr:blipFill>
      <xdr:spPr>
        <a:xfrm>
          <a:off x="7410450" y="24355425"/>
          <a:ext cx="257175" cy="247650"/>
        </a:xfrm>
        <a:prstGeom prst="rect">
          <a:avLst/>
        </a:prstGeom>
        <a:noFill/>
        <a:ln w="9525" cmpd="sng">
          <a:noFill/>
        </a:ln>
      </xdr:spPr>
    </xdr:pic>
    <xdr:clientData/>
  </xdr:twoCellAnchor>
  <xdr:twoCellAnchor editAs="oneCell">
    <xdr:from>
      <xdr:col>7</xdr:col>
      <xdr:colOff>0</xdr:colOff>
      <xdr:row>117</xdr:row>
      <xdr:rowOff>0</xdr:rowOff>
    </xdr:from>
    <xdr:to>
      <xdr:col>7</xdr:col>
      <xdr:colOff>257175</xdr:colOff>
      <xdr:row>118</xdr:row>
      <xdr:rowOff>85725</xdr:rowOff>
    </xdr:to>
    <xdr:pic>
      <xdr:nvPicPr>
        <xdr:cNvPr id="4" name="Picture 512"/>
        <xdr:cNvPicPr preferRelativeResize="1">
          <a:picLocks noChangeAspect="1"/>
        </xdr:cNvPicPr>
      </xdr:nvPicPr>
      <xdr:blipFill>
        <a:blip r:embed="rId1"/>
        <a:stretch>
          <a:fillRect/>
        </a:stretch>
      </xdr:blipFill>
      <xdr:spPr>
        <a:xfrm>
          <a:off x="7410450" y="24355425"/>
          <a:ext cx="257175" cy="247650"/>
        </a:xfrm>
        <a:prstGeom prst="rect">
          <a:avLst/>
        </a:prstGeom>
        <a:noFill/>
        <a:ln w="9525" cmpd="sng">
          <a:noFill/>
        </a:ln>
      </xdr:spPr>
    </xdr:pic>
    <xdr:clientData/>
  </xdr:twoCellAnchor>
  <xdr:twoCellAnchor editAs="oneCell">
    <xdr:from>
      <xdr:col>7</xdr:col>
      <xdr:colOff>0</xdr:colOff>
      <xdr:row>118</xdr:row>
      <xdr:rowOff>0</xdr:rowOff>
    </xdr:from>
    <xdr:to>
      <xdr:col>7</xdr:col>
      <xdr:colOff>257175</xdr:colOff>
      <xdr:row>119</xdr:row>
      <xdr:rowOff>85725</xdr:rowOff>
    </xdr:to>
    <xdr:pic>
      <xdr:nvPicPr>
        <xdr:cNvPr id="5" name="Picture 513"/>
        <xdr:cNvPicPr preferRelativeResize="1">
          <a:picLocks noChangeAspect="1"/>
        </xdr:cNvPicPr>
      </xdr:nvPicPr>
      <xdr:blipFill>
        <a:blip r:embed="rId1"/>
        <a:stretch>
          <a:fillRect/>
        </a:stretch>
      </xdr:blipFill>
      <xdr:spPr>
        <a:xfrm>
          <a:off x="7410450" y="24517350"/>
          <a:ext cx="257175" cy="247650"/>
        </a:xfrm>
        <a:prstGeom prst="rect">
          <a:avLst/>
        </a:prstGeom>
        <a:noFill/>
        <a:ln w="9525" cmpd="sng">
          <a:noFill/>
        </a:ln>
      </xdr:spPr>
    </xdr:pic>
    <xdr:clientData/>
  </xdr:twoCellAnchor>
  <xdr:twoCellAnchor editAs="oneCell">
    <xdr:from>
      <xdr:col>7</xdr:col>
      <xdr:colOff>0</xdr:colOff>
      <xdr:row>118</xdr:row>
      <xdr:rowOff>0</xdr:rowOff>
    </xdr:from>
    <xdr:to>
      <xdr:col>7</xdr:col>
      <xdr:colOff>257175</xdr:colOff>
      <xdr:row>119</xdr:row>
      <xdr:rowOff>85725</xdr:rowOff>
    </xdr:to>
    <xdr:pic>
      <xdr:nvPicPr>
        <xdr:cNvPr id="6" name="Picture 514"/>
        <xdr:cNvPicPr preferRelativeResize="1">
          <a:picLocks noChangeAspect="1"/>
        </xdr:cNvPicPr>
      </xdr:nvPicPr>
      <xdr:blipFill>
        <a:blip r:embed="rId1"/>
        <a:stretch>
          <a:fillRect/>
        </a:stretch>
      </xdr:blipFill>
      <xdr:spPr>
        <a:xfrm>
          <a:off x="7410450" y="24517350"/>
          <a:ext cx="257175" cy="247650"/>
        </a:xfrm>
        <a:prstGeom prst="rect">
          <a:avLst/>
        </a:prstGeom>
        <a:noFill/>
        <a:ln w="9525" cmpd="sng">
          <a:noFill/>
        </a:ln>
      </xdr:spPr>
    </xdr:pic>
    <xdr:clientData/>
  </xdr:twoCellAnchor>
  <xdr:twoCellAnchor editAs="oneCell">
    <xdr:from>
      <xdr:col>7</xdr:col>
      <xdr:colOff>0</xdr:colOff>
      <xdr:row>118</xdr:row>
      <xdr:rowOff>0</xdr:rowOff>
    </xdr:from>
    <xdr:to>
      <xdr:col>7</xdr:col>
      <xdr:colOff>257175</xdr:colOff>
      <xdr:row>119</xdr:row>
      <xdr:rowOff>85725</xdr:rowOff>
    </xdr:to>
    <xdr:pic>
      <xdr:nvPicPr>
        <xdr:cNvPr id="7" name="Picture 515"/>
        <xdr:cNvPicPr preferRelativeResize="1">
          <a:picLocks noChangeAspect="1"/>
        </xdr:cNvPicPr>
      </xdr:nvPicPr>
      <xdr:blipFill>
        <a:blip r:embed="rId1"/>
        <a:stretch>
          <a:fillRect/>
        </a:stretch>
      </xdr:blipFill>
      <xdr:spPr>
        <a:xfrm>
          <a:off x="7410450" y="24517350"/>
          <a:ext cx="257175" cy="247650"/>
        </a:xfrm>
        <a:prstGeom prst="rect">
          <a:avLst/>
        </a:prstGeom>
        <a:noFill/>
        <a:ln w="9525" cmpd="sng">
          <a:noFill/>
        </a:ln>
      </xdr:spPr>
    </xdr:pic>
    <xdr:clientData/>
  </xdr:twoCellAnchor>
  <xdr:twoCellAnchor editAs="oneCell">
    <xdr:from>
      <xdr:col>7</xdr:col>
      <xdr:colOff>0</xdr:colOff>
      <xdr:row>118</xdr:row>
      <xdr:rowOff>0</xdr:rowOff>
    </xdr:from>
    <xdr:to>
      <xdr:col>7</xdr:col>
      <xdr:colOff>257175</xdr:colOff>
      <xdr:row>119</xdr:row>
      <xdr:rowOff>85725</xdr:rowOff>
    </xdr:to>
    <xdr:pic>
      <xdr:nvPicPr>
        <xdr:cNvPr id="8" name="Picture 516"/>
        <xdr:cNvPicPr preferRelativeResize="1">
          <a:picLocks noChangeAspect="1"/>
        </xdr:cNvPicPr>
      </xdr:nvPicPr>
      <xdr:blipFill>
        <a:blip r:embed="rId1"/>
        <a:stretch>
          <a:fillRect/>
        </a:stretch>
      </xdr:blipFill>
      <xdr:spPr>
        <a:xfrm>
          <a:off x="7410450" y="24517350"/>
          <a:ext cx="257175" cy="247650"/>
        </a:xfrm>
        <a:prstGeom prst="rect">
          <a:avLst/>
        </a:prstGeom>
        <a:noFill/>
        <a:ln w="9525" cmpd="sng">
          <a:noFill/>
        </a:ln>
      </xdr:spPr>
    </xdr:pic>
    <xdr:clientData/>
  </xdr:twoCellAnchor>
  <xdr:twoCellAnchor editAs="oneCell">
    <xdr:from>
      <xdr:col>7</xdr:col>
      <xdr:colOff>0</xdr:colOff>
      <xdr:row>119</xdr:row>
      <xdr:rowOff>0</xdr:rowOff>
    </xdr:from>
    <xdr:to>
      <xdr:col>7</xdr:col>
      <xdr:colOff>257175</xdr:colOff>
      <xdr:row>119</xdr:row>
      <xdr:rowOff>247650</xdr:rowOff>
    </xdr:to>
    <xdr:pic>
      <xdr:nvPicPr>
        <xdr:cNvPr id="9" name="Picture 517"/>
        <xdr:cNvPicPr preferRelativeResize="1">
          <a:picLocks noChangeAspect="1"/>
        </xdr:cNvPicPr>
      </xdr:nvPicPr>
      <xdr:blipFill>
        <a:blip r:embed="rId1"/>
        <a:stretch>
          <a:fillRect/>
        </a:stretch>
      </xdr:blipFill>
      <xdr:spPr>
        <a:xfrm>
          <a:off x="7410450" y="24679275"/>
          <a:ext cx="257175" cy="247650"/>
        </a:xfrm>
        <a:prstGeom prst="rect">
          <a:avLst/>
        </a:prstGeom>
        <a:noFill/>
        <a:ln w="9525" cmpd="sng">
          <a:noFill/>
        </a:ln>
      </xdr:spPr>
    </xdr:pic>
    <xdr:clientData/>
  </xdr:twoCellAnchor>
  <xdr:twoCellAnchor editAs="oneCell">
    <xdr:from>
      <xdr:col>7</xdr:col>
      <xdr:colOff>0</xdr:colOff>
      <xdr:row>119</xdr:row>
      <xdr:rowOff>0</xdr:rowOff>
    </xdr:from>
    <xdr:to>
      <xdr:col>7</xdr:col>
      <xdr:colOff>257175</xdr:colOff>
      <xdr:row>119</xdr:row>
      <xdr:rowOff>247650</xdr:rowOff>
    </xdr:to>
    <xdr:pic>
      <xdr:nvPicPr>
        <xdr:cNvPr id="10" name="Picture 518"/>
        <xdr:cNvPicPr preferRelativeResize="1">
          <a:picLocks noChangeAspect="1"/>
        </xdr:cNvPicPr>
      </xdr:nvPicPr>
      <xdr:blipFill>
        <a:blip r:embed="rId1"/>
        <a:stretch>
          <a:fillRect/>
        </a:stretch>
      </xdr:blipFill>
      <xdr:spPr>
        <a:xfrm>
          <a:off x="7410450" y="24679275"/>
          <a:ext cx="257175" cy="247650"/>
        </a:xfrm>
        <a:prstGeom prst="rect">
          <a:avLst/>
        </a:prstGeom>
        <a:noFill/>
        <a:ln w="9525" cmpd="sng">
          <a:noFill/>
        </a:ln>
      </xdr:spPr>
    </xdr:pic>
    <xdr:clientData/>
  </xdr:twoCellAnchor>
  <xdr:twoCellAnchor editAs="oneCell">
    <xdr:from>
      <xdr:col>7</xdr:col>
      <xdr:colOff>0</xdr:colOff>
      <xdr:row>119</xdr:row>
      <xdr:rowOff>0</xdr:rowOff>
    </xdr:from>
    <xdr:to>
      <xdr:col>7</xdr:col>
      <xdr:colOff>257175</xdr:colOff>
      <xdr:row>119</xdr:row>
      <xdr:rowOff>247650</xdr:rowOff>
    </xdr:to>
    <xdr:pic>
      <xdr:nvPicPr>
        <xdr:cNvPr id="11" name="Picture 519"/>
        <xdr:cNvPicPr preferRelativeResize="1">
          <a:picLocks noChangeAspect="1"/>
        </xdr:cNvPicPr>
      </xdr:nvPicPr>
      <xdr:blipFill>
        <a:blip r:embed="rId1"/>
        <a:stretch>
          <a:fillRect/>
        </a:stretch>
      </xdr:blipFill>
      <xdr:spPr>
        <a:xfrm>
          <a:off x="7410450" y="24679275"/>
          <a:ext cx="257175" cy="247650"/>
        </a:xfrm>
        <a:prstGeom prst="rect">
          <a:avLst/>
        </a:prstGeom>
        <a:noFill/>
        <a:ln w="9525" cmpd="sng">
          <a:noFill/>
        </a:ln>
      </xdr:spPr>
    </xdr:pic>
    <xdr:clientData/>
  </xdr:twoCellAnchor>
  <xdr:twoCellAnchor editAs="oneCell">
    <xdr:from>
      <xdr:col>7</xdr:col>
      <xdr:colOff>0</xdr:colOff>
      <xdr:row>119</xdr:row>
      <xdr:rowOff>0</xdr:rowOff>
    </xdr:from>
    <xdr:to>
      <xdr:col>7</xdr:col>
      <xdr:colOff>257175</xdr:colOff>
      <xdr:row>119</xdr:row>
      <xdr:rowOff>247650</xdr:rowOff>
    </xdr:to>
    <xdr:pic>
      <xdr:nvPicPr>
        <xdr:cNvPr id="12" name="Picture 520"/>
        <xdr:cNvPicPr preferRelativeResize="1">
          <a:picLocks noChangeAspect="1"/>
        </xdr:cNvPicPr>
      </xdr:nvPicPr>
      <xdr:blipFill>
        <a:blip r:embed="rId1"/>
        <a:stretch>
          <a:fillRect/>
        </a:stretch>
      </xdr:blipFill>
      <xdr:spPr>
        <a:xfrm>
          <a:off x="7410450" y="24679275"/>
          <a:ext cx="257175" cy="247650"/>
        </a:xfrm>
        <a:prstGeom prst="rect">
          <a:avLst/>
        </a:prstGeom>
        <a:noFill/>
        <a:ln w="9525" cmpd="sng">
          <a:noFill/>
        </a:ln>
      </xdr:spPr>
    </xdr:pic>
    <xdr:clientData/>
  </xdr:twoCellAnchor>
  <xdr:twoCellAnchor editAs="oneCell">
    <xdr:from>
      <xdr:col>7</xdr:col>
      <xdr:colOff>0</xdr:colOff>
      <xdr:row>120</xdr:row>
      <xdr:rowOff>0</xdr:rowOff>
    </xdr:from>
    <xdr:to>
      <xdr:col>7</xdr:col>
      <xdr:colOff>257175</xdr:colOff>
      <xdr:row>120</xdr:row>
      <xdr:rowOff>247650</xdr:rowOff>
    </xdr:to>
    <xdr:pic>
      <xdr:nvPicPr>
        <xdr:cNvPr id="13" name="Picture 521"/>
        <xdr:cNvPicPr preferRelativeResize="1">
          <a:picLocks noChangeAspect="1"/>
        </xdr:cNvPicPr>
      </xdr:nvPicPr>
      <xdr:blipFill>
        <a:blip r:embed="rId1"/>
        <a:stretch>
          <a:fillRect/>
        </a:stretch>
      </xdr:blipFill>
      <xdr:spPr>
        <a:xfrm>
          <a:off x="7410450" y="25022175"/>
          <a:ext cx="257175" cy="247650"/>
        </a:xfrm>
        <a:prstGeom prst="rect">
          <a:avLst/>
        </a:prstGeom>
        <a:noFill/>
        <a:ln w="9525" cmpd="sng">
          <a:noFill/>
        </a:ln>
      </xdr:spPr>
    </xdr:pic>
    <xdr:clientData/>
  </xdr:twoCellAnchor>
  <xdr:twoCellAnchor editAs="oneCell">
    <xdr:from>
      <xdr:col>7</xdr:col>
      <xdr:colOff>0</xdr:colOff>
      <xdr:row>120</xdr:row>
      <xdr:rowOff>0</xdr:rowOff>
    </xdr:from>
    <xdr:to>
      <xdr:col>7</xdr:col>
      <xdr:colOff>257175</xdr:colOff>
      <xdr:row>120</xdr:row>
      <xdr:rowOff>247650</xdr:rowOff>
    </xdr:to>
    <xdr:pic>
      <xdr:nvPicPr>
        <xdr:cNvPr id="14" name="Picture 522"/>
        <xdr:cNvPicPr preferRelativeResize="1">
          <a:picLocks noChangeAspect="1"/>
        </xdr:cNvPicPr>
      </xdr:nvPicPr>
      <xdr:blipFill>
        <a:blip r:embed="rId1"/>
        <a:stretch>
          <a:fillRect/>
        </a:stretch>
      </xdr:blipFill>
      <xdr:spPr>
        <a:xfrm>
          <a:off x="7410450" y="25022175"/>
          <a:ext cx="257175" cy="247650"/>
        </a:xfrm>
        <a:prstGeom prst="rect">
          <a:avLst/>
        </a:prstGeom>
        <a:noFill/>
        <a:ln w="9525" cmpd="sng">
          <a:noFill/>
        </a:ln>
      </xdr:spPr>
    </xdr:pic>
    <xdr:clientData/>
  </xdr:twoCellAnchor>
  <xdr:twoCellAnchor editAs="oneCell">
    <xdr:from>
      <xdr:col>7</xdr:col>
      <xdr:colOff>0</xdr:colOff>
      <xdr:row>120</xdr:row>
      <xdr:rowOff>0</xdr:rowOff>
    </xdr:from>
    <xdr:to>
      <xdr:col>7</xdr:col>
      <xdr:colOff>257175</xdr:colOff>
      <xdr:row>120</xdr:row>
      <xdr:rowOff>247650</xdr:rowOff>
    </xdr:to>
    <xdr:pic>
      <xdr:nvPicPr>
        <xdr:cNvPr id="15" name="Picture 523"/>
        <xdr:cNvPicPr preferRelativeResize="1">
          <a:picLocks noChangeAspect="1"/>
        </xdr:cNvPicPr>
      </xdr:nvPicPr>
      <xdr:blipFill>
        <a:blip r:embed="rId1"/>
        <a:stretch>
          <a:fillRect/>
        </a:stretch>
      </xdr:blipFill>
      <xdr:spPr>
        <a:xfrm>
          <a:off x="7410450" y="25022175"/>
          <a:ext cx="257175" cy="247650"/>
        </a:xfrm>
        <a:prstGeom prst="rect">
          <a:avLst/>
        </a:prstGeom>
        <a:noFill/>
        <a:ln w="9525" cmpd="sng">
          <a:noFill/>
        </a:ln>
      </xdr:spPr>
    </xdr:pic>
    <xdr:clientData/>
  </xdr:twoCellAnchor>
  <xdr:twoCellAnchor editAs="oneCell">
    <xdr:from>
      <xdr:col>7</xdr:col>
      <xdr:colOff>0</xdr:colOff>
      <xdr:row>120</xdr:row>
      <xdr:rowOff>0</xdr:rowOff>
    </xdr:from>
    <xdr:to>
      <xdr:col>7</xdr:col>
      <xdr:colOff>257175</xdr:colOff>
      <xdr:row>120</xdr:row>
      <xdr:rowOff>247650</xdr:rowOff>
    </xdr:to>
    <xdr:pic>
      <xdr:nvPicPr>
        <xdr:cNvPr id="16" name="Picture 524"/>
        <xdr:cNvPicPr preferRelativeResize="1">
          <a:picLocks noChangeAspect="1"/>
        </xdr:cNvPicPr>
      </xdr:nvPicPr>
      <xdr:blipFill>
        <a:blip r:embed="rId1"/>
        <a:stretch>
          <a:fillRect/>
        </a:stretch>
      </xdr:blipFill>
      <xdr:spPr>
        <a:xfrm>
          <a:off x="7410450" y="25022175"/>
          <a:ext cx="257175" cy="247650"/>
        </a:xfrm>
        <a:prstGeom prst="rect">
          <a:avLst/>
        </a:prstGeom>
        <a:noFill/>
        <a:ln w="9525" cmpd="sng">
          <a:noFill/>
        </a:ln>
      </xdr:spPr>
    </xdr:pic>
    <xdr:clientData/>
  </xdr:twoCellAnchor>
  <xdr:twoCellAnchor editAs="oneCell">
    <xdr:from>
      <xdr:col>7</xdr:col>
      <xdr:colOff>0</xdr:colOff>
      <xdr:row>121</xdr:row>
      <xdr:rowOff>0</xdr:rowOff>
    </xdr:from>
    <xdr:to>
      <xdr:col>7</xdr:col>
      <xdr:colOff>257175</xdr:colOff>
      <xdr:row>122</xdr:row>
      <xdr:rowOff>76200</xdr:rowOff>
    </xdr:to>
    <xdr:pic>
      <xdr:nvPicPr>
        <xdr:cNvPr id="17" name="Picture 525"/>
        <xdr:cNvPicPr preferRelativeResize="1">
          <a:picLocks noChangeAspect="1"/>
        </xdr:cNvPicPr>
      </xdr:nvPicPr>
      <xdr:blipFill>
        <a:blip r:embed="rId1"/>
        <a:stretch>
          <a:fillRect/>
        </a:stretch>
      </xdr:blipFill>
      <xdr:spPr>
        <a:xfrm>
          <a:off x="7410450" y="25365075"/>
          <a:ext cx="257175" cy="247650"/>
        </a:xfrm>
        <a:prstGeom prst="rect">
          <a:avLst/>
        </a:prstGeom>
        <a:noFill/>
        <a:ln w="9525" cmpd="sng">
          <a:noFill/>
        </a:ln>
      </xdr:spPr>
    </xdr:pic>
    <xdr:clientData/>
  </xdr:twoCellAnchor>
  <xdr:twoCellAnchor editAs="oneCell">
    <xdr:from>
      <xdr:col>7</xdr:col>
      <xdr:colOff>0</xdr:colOff>
      <xdr:row>121</xdr:row>
      <xdr:rowOff>0</xdr:rowOff>
    </xdr:from>
    <xdr:to>
      <xdr:col>7</xdr:col>
      <xdr:colOff>257175</xdr:colOff>
      <xdr:row>122</xdr:row>
      <xdr:rowOff>76200</xdr:rowOff>
    </xdr:to>
    <xdr:pic>
      <xdr:nvPicPr>
        <xdr:cNvPr id="18" name="Picture 526"/>
        <xdr:cNvPicPr preferRelativeResize="1">
          <a:picLocks noChangeAspect="1"/>
        </xdr:cNvPicPr>
      </xdr:nvPicPr>
      <xdr:blipFill>
        <a:blip r:embed="rId1"/>
        <a:stretch>
          <a:fillRect/>
        </a:stretch>
      </xdr:blipFill>
      <xdr:spPr>
        <a:xfrm>
          <a:off x="7410450" y="25365075"/>
          <a:ext cx="257175" cy="247650"/>
        </a:xfrm>
        <a:prstGeom prst="rect">
          <a:avLst/>
        </a:prstGeom>
        <a:noFill/>
        <a:ln w="9525" cmpd="sng">
          <a:noFill/>
        </a:ln>
      </xdr:spPr>
    </xdr:pic>
    <xdr:clientData/>
  </xdr:twoCellAnchor>
  <xdr:twoCellAnchor editAs="oneCell">
    <xdr:from>
      <xdr:col>7</xdr:col>
      <xdr:colOff>0</xdr:colOff>
      <xdr:row>121</xdr:row>
      <xdr:rowOff>0</xdr:rowOff>
    </xdr:from>
    <xdr:to>
      <xdr:col>7</xdr:col>
      <xdr:colOff>257175</xdr:colOff>
      <xdr:row>122</xdr:row>
      <xdr:rowOff>76200</xdr:rowOff>
    </xdr:to>
    <xdr:pic>
      <xdr:nvPicPr>
        <xdr:cNvPr id="19" name="Picture 527"/>
        <xdr:cNvPicPr preferRelativeResize="1">
          <a:picLocks noChangeAspect="1"/>
        </xdr:cNvPicPr>
      </xdr:nvPicPr>
      <xdr:blipFill>
        <a:blip r:embed="rId1"/>
        <a:stretch>
          <a:fillRect/>
        </a:stretch>
      </xdr:blipFill>
      <xdr:spPr>
        <a:xfrm>
          <a:off x="7410450" y="25365075"/>
          <a:ext cx="257175" cy="247650"/>
        </a:xfrm>
        <a:prstGeom prst="rect">
          <a:avLst/>
        </a:prstGeom>
        <a:noFill/>
        <a:ln w="9525" cmpd="sng">
          <a:noFill/>
        </a:ln>
      </xdr:spPr>
    </xdr:pic>
    <xdr:clientData/>
  </xdr:twoCellAnchor>
  <xdr:twoCellAnchor editAs="oneCell">
    <xdr:from>
      <xdr:col>7</xdr:col>
      <xdr:colOff>0</xdr:colOff>
      <xdr:row>121</xdr:row>
      <xdr:rowOff>0</xdr:rowOff>
    </xdr:from>
    <xdr:to>
      <xdr:col>7</xdr:col>
      <xdr:colOff>257175</xdr:colOff>
      <xdr:row>122</xdr:row>
      <xdr:rowOff>76200</xdr:rowOff>
    </xdr:to>
    <xdr:pic>
      <xdr:nvPicPr>
        <xdr:cNvPr id="20" name="Picture 528"/>
        <xdr:cNvPicPr preferRelativeResize="1">
          <a:picLocks noChangeAspect="1"/>
        </xdr:cNvPicPr>
      </xdr:nvPicPr>
      <xdr:blipFill>
        <a:blip r:embed="rId1"/>
        <a:stretch>
          <a:fillRect/>
        </a:stretch>
      </xdr:blipFill>
      <xdr:spPr>
        <a:xfrm>
          <a:off x="7410450" y="25365075"/>
          <a:ext cx="257175" cy="247650"/>
        </a:xfrm>
        <a:prstGeom prst="rect">
          <a:avLst/>
        </a:prstGeom>
        <a:noFill/>
        <a:ln w="9525" cmpd="sng">
          <a:noFill/>
        </a:ln>
      </xdr:spPr>
    </xdr:pic>
    <xdr:clientData/>
  </xdr:twoCellAnchor>
  <xdr:twoCellAnchor editAs="oneCell">
    <xdr:from>
      <xdr:col>7</xdr:col>
      <xdr:colOff>0</xdr:colOff>
      <xdr:row>122</xdr:row>
      <xdr:rowOff>0</xdr:rowOff>
    </xdr:from>
    <xdr:to>
      <xdr:col>7</xdr:col>
      <xdr:colOff>257175</xdr:colOff>
      <xdr:row>122</xdr:row>
      <xdr:rowOff>247650</xdr:rowOff>
    </xdr:to>
    <xdr:pic>
      <xdr:nvPicPr>
        <xdr:cNvPr id="21" name="Picture 529"/>
        <xdr:cNvPicPr preferRelativeResize="1">
          <a:picLocks noChangeAspect="1"/>
        </xdr:cNvPicPr>
      </xdr:nvPicPr>
      <xdr:blipFill>
        <a:blip r:embed="rId1"/>
        <a:stretch>
          <a:fillRect/>
        </a:stretch>
      </xdr:blipFill>
      <xdr:spPr>
        <a:xfrm>
          <a:off x="7410450" y="25536525"/>
          <a:ext cx="257175" cy="247650"/>
        </a:xfrm>
        <a:prstGeom prst="rect">
          <a:avLst/>
        </a:prstGeom>
        <a:noFill/>
        <a:ln w="9525" cmpd="sng">
          <a:noFill/>
        </a:ln>
      </xdr:spPr>
    </xdr:pic>
    <xdr:clientData/>
  </xdr:twoCellAnchor>
  <xdr:twoCellAnchor editAs="oneCell">
    <xdr:from>
      <xdr:col>7</xdr:col>
      <xdr:colOff>0</xdr:colOff>
      <xdr:row>122</xdr:row>
      <xdr:rowOff>0</xdr:rowOff>
    </xdr:from>
    <xdr:to>
      <xdr:col>7</xdr:col>
      <xdr:colOff>257175</xdr:colOff>
      <xdr:row>122</xdr:row>
      <xdr:rowOff>247650</xdr:rowOff>
    </xdr:to>
    <xdr:pic>
      <xdr:nvPicPr>
        <xdr:cNvPr id="22" name="Picture 530"/>
        <xdr:cNvPicPr preferRelativeResize="1">
          <a:picLocks noChangeAspect="1"/>
        </xdr:cNvPicPr>
      </xdr:nvPicPr>
      <xdr:blipFill>
        <a:blip r:embed="rId1"/>
        <a:stretch>
          <a:fillRect/>
        </a:stretch>
      </xdr:blipFill>
      <xdr:spPr>
        <a:xfrm>
          <a:off x="7410450" y="25536525"/>
          <a:ext cx="257175" cy="247650"/>
        </a:xfrm>
        <a:prstGeom prst="rect">
          <a:avLst/>
        </a:prstGeom>
        <a:noFill/>
        <a:ln w="9525" cmpd="sng">
          <a:noFill/>
        </a:ln>
      </xdr:spPr>
    </xdr:pic>
    <xdr:clientData/>
  </xdr:twoCellAnchor>
  <xdr:twoCellAnchor editAs="oneCell">
    <xdr:from>
      <xdr:col>7</xdr:col>
      <xdr:colOff>0</xdr:colOff>
      <xdr:row>122</xdr:row>
      <xdr:rowOff>0</xdr:rowOff>
    </xdr:from>
    <xdr:to>
      <xdr:col>7</xdr:col>
      <xdr:colOff>257175</xdr:colOff>
      <xdr:row>122</xdr:row>
      <xdr:rowOff>247650</xdr:rowOff>
    </xdr:to>
    <xdr:pic>
      <xdr:nvPicPr>
        <xdr:cNvPr id="23" name="Picture 531"/>
        <xdr:cNvPicPr preferRelativeResize="1">
          <a:picLocks noChangeAspect="1"/>
        </xdr:cNvPicPr>
      </xdr:nvPicPr>
      <xdr:blipFill>
        <a:blip r:embed="rId1"/>
        <a:stretch>
          <a:fillRect/>
        </a:stretch>
      </xdr:blipFill>
      <xdr:spPr>
        <a:xfrm>
          <a:off x="7410450" y="25536525"/>
          <a:ext cx="257175" cy="247650"/>
        </a:xfrm>
        <a:prstGeom prst="rect">
          <a:avLst/>
        </a:prstGeom>
        <a:noFill/>
        <a:ln w="9525" cmpd="sng">
          <a:noFill/>
        </a:ln>
      </xdr:spPr>
    </xdr:pic>
    <xdr:clientData/>
  </xdr:twoCellAnchor>
  <xdr:twoCellAnchor editAs="oneCell">
    <xdr:from>
      <xdr:col>7</xdr:col>
      <xdr:colOff>0</xdr:colOff>
      <xdr:row>122</xdr:row>
      <xdr:rowOff>0</xdr:rowOff>
    </xdr:from>
    <xdr:to>
      <xdr:col>7</xdr:col>
      <xdr:colOff>257175</xdr:colOff>
      <xdr:row>122</xdr:row>
      <xdr:rowOff>247650</xdr:rowOff>
    </xdr:to>
    <xdr:pic>
      <xdr:nvPicPr>
        <xdr:cNvPr id="24" name="Picture 532"/>
        <xdr:cNvPicPr preferRelativeResize="1">
          <a:picLocks noChangeAspect="1"/>
        </xdr:cNvPicPr>
      </xdr:nvPicPr>
      <xdr:blipFill>
        <a:blip r:embed="rId1"/>
        <a:stretch>
          <a:fillRect/>
        </a:stretch>
      </xdr:blipFill>
      <xdr:spPr>
        <a:xfrm>
          <a:off x="7410450" y="25536525"/>
          <a:ext cx="257175" cy="247650"/>
        </a:xfrm>
        <a:prstGeom prst="rect">
          <a:avLst/>
        </a:prstGeom>
        <a:noFill/>
        <a:ln w="9525" cmpd="sng">
          <a:noFill/>
        </a:ln>
      </xdr:spPr>
    </xdr:pic>
    <xdr:clientData/>
  </xdr:twoCellAnchor>
  <xdr:twoCellAnchor editAs="oneCell">
    <xdr:from>
      <xdr:col>7</xdr:col>
      <xdr:colOff>0</xdr:colOff>
      <xdr:row>123</xdr:row>
      <xdr:rowOff>0</xdr:rowOff>
    </xdr:from>
    <xdr:to>
      <xdr:col>7</xdr:col>
      <xdr:colOff>257175</xdr:colOff>
      <xdr:row>124</xdr:row>
      <xdr:rowOff>85725</xdr:rowOff>
    </xdr:to>
    <xdr:pic>
      <xdr:nvPicPr>
        <xdr:cNvPr id="25" name="Picture 533"/>
        <xdr:cNvPicPr preferRelativeResize="1">
          <a:picLocks noChangeAspect="1"/>
        </xdr:cNvPicPr>
      </xdr:nvPicPr>
      <xdr:blipFill>
        <a:blip r:embed="rId1"/>
        <a:stretch>
          <a:fillRect/>
        </a:stretch>
      </xdr:blipFill>
      <xdr:spPr>
        <a:xfrm>
          <a:off x="7410450" y="25879425"/>
          <a:ext cx="257175" cy="247650"/>
        </a:xfrm>
        <a:prstGeom prst="rect">
          <a:avLst/>
        </a:prstGeom>
        <a:noFill/>
        <a:ln w="9525" cmpd="sng">
          <a:noFill/>
        </a:ln>
      </xdr:spPr>
    </xdr:pic>
    <xdr:clientData/>
  </xdr:twoCellAnchor>
  <xdr:twoCellAnchor editAs="oneCell">
    <xdr:from>
      <xdr:col>7</xdr:col>
      <xdr:colOff>0</xdr:colOff>
      <xdr:row>123</xdr:row>
      <xdr:rowOff>0</xdr:rowOff>
    </xdr:from>
    <xdr:to>
      <xdr:col>7</xdr:col>
      <xdr:colOff>257175</xdr:colOff>
      <xdr:row>124</xdr:row>
      <xdr:rowOff>85725</xdr:rowOff>
    </xdr:to>
    <xdr:pic>
      <xdr:nvPicPr>
        <xdr:cNvPr id="26" name="Picture 534"/>
        <xdr:cNvPicPr preferRelativeResize="1">
          <a:picLocks noChangeAspect="1"/>
        </xdr:cNvPicPr>
      </xdr:nvPicPr>
      <xdr:blipFill>
        <a:blip r:embed="rId1"/>
        <a:stretch>
          <a:fillRect/>
        </a:stretch>
      </xdr:blipFill>
      <xdr:spPr>
        <a:xfrm>
          <a:off x="7410450" y="25879425"/>
          <a:ext cx="257175" cy="247650"/>
        </a:xfrm>
        <a:prstGeom prst="rect">
          <a:avLst/>
        </a:prstGeom>
        <a:noFill/>
        <a:ln w="9525" cmpd="sng">
          <a:noFill/>
        </a:ln>
      </xdr:spPr>
    </xdr:pic>
    <xdr:clientData/>
  </xdr:twoCellAnchor>
  <xdr:twoCellAnchor editAs="oneCell">
    <xdr:from>
      <xdr:col>7</xdr:col>
      <xdr:colOff>0</xdr:colOff>
      <xdr:row>123</xdr:row>
      <xdr:rowOff>0</xdr:rowOff>
    </xdr:from>
    <xdr:to>
      <xdr:col>7</xdr:col>
      <xdr:colOff>257175</xdr:colOff>
      <xdr:row>124</xdr:row>
      <xdr:rowOff>85725</xdr:rowOff>
    </xdr:to>
    <xdr:pic>
      <xdr:nvPicPr>
        <xdr:cNvPr id="27" name="Picture 535"/>
        <xdr:cNvPicPr preferRelativeResize="1">
          <a:picLocks noChangeAspect="1"/>
        </xdr:cNvPicPr>
      </xdr:nvPicPr>
      <xdr:blipFill>
        <a:blip r:embed="rId1"/>
        <a:stretch>
          <a:fillRect/>
        </a:stretch>
      </xdr:blipFill>
      <xdr:spPr>
        <a:xfrm>
          <a:off x="7410450" y="25879425"/>
          <a:ext cx="257175" cy="247650"/>
        </a:xfrm>
        <a:prstGeom prst="rect">
          <a:avLst/>
        </a:prstGeom>
        <a:noFill/>
        <a:ln w="9525" cmpd="sng">
          <a:noFill/>
        </a:ln>
      </xdr:spPr>
    </xdr:pic>
    <xdr:clientData/>
  </xdr:twoCellAnchor>
  <xdr:twoCellAnchor editAs="oneCell">
    <xdr:from>
      <xdr:col>7</xdr:col>
      <xdr:colOff>0</xdr:colOff>
      <xdr:row>123</xdr:row>
      <xdr:rowOff>0</xdr:rowOff>
    </xdr:from>
    <xdr:to>
      <xdr:col>7</xdr:col>
      <xdr:colOff>257175</xdr:colOff>
      <xdr:row>124</xdr:row>
      <xdr:rowOff>85725</xdr:rowOff>
    </xdr:to>
    <xdr:pic>
      <xdr:nvPicPr>
        <xdr:cNvPr id="28" name="Picture 536"/>
        <xdr:cNvPicPr preferRelativeResize="1">
          <a:picLocks noChangeAspect="1"/>
        </xdr:cNvPicPr>
      </xdr:nvPicPr>
      <xdr:blipFill>
        <a:blip r:embed="rId1"/>
        <a:stretch>
          <a:fillRect/>
        </a:stretch>
      </xdr:blipFill>
      <xdr:spPr>
        <a:xfrm>
          <a:off x="7410450" y="25879425"/>
          <a:ext cx="257175" cy="247650"/>
        </a:xfrm>
        <a:prstGeom prst="rect">
          <a:avLst/>
        </a:prstGeom>
        <a:noFill/>
        <a:ln w="9525" cmpd="sng">
          <a:noFill/>
        </a:ln>
      </xdr:spPr>
    </xdr:pic>
    <xdr:clientData/>
  </xdr:twoCellAnchor>
  <xdr:twoCellAnchor editAs="oneCell">
    <xdr:from>
      <xdr:col>7</xdr:col>
      <xdr:colOff>0</xdr:colOff>
      <xdr:row>124</xdr:row>
      <xdr:rowOff>0</xdr:rowOff>
    </xdr:from>
    <xdr:to>
      <xdr:col>7</xdr:col>
      <xdr:colOff>257175</xdr:colOff>
      <xdr:row>125</xdr:row>
      <xdr:rowOff>47625</xdr:rowOff>
    </xdr:to>
    <xdr:pic>
      <xdr:nvPicPr>
        <xdr:cNvPr id="29" name="Picture 537"/>
        <xdr:cNvPicPr preferRelativeResize="1">
          <a:picLocks noChangeAspect="1"/>
        </xdr:cNvPicPr>
      </xdr:nvPicPr>
      <xdr:blipFill>
        <a:blip r:embed="rId1"/>
        <a:stretch>
          <a:fillRect/>
        </a:stretch>
      </xdr:blipFill>
      <xdr:spPr>
        <a:xfrm>
          <a:off x="7410450" y="26041350"/>
          <a:ext cx="257175" cy="247650"/>
        </a:xfrm>
        <a:prstGeom prst="rect">
          <a:avLst/>
        </a:prstGeom>
        <a:noFill/>
        <a:ln w="9525" cmpd="sng">
          <a:noFill/>
        </a:ln>
      </xdr:spPr>
    </xdr:pic>
    <xdr:clientData/>
  </xdr:twoCellAnchor>
  <xdr:twoCellAnchor editAs="oneCell">
    <xdr:from>
      <xdr:col>7</xdr:col>
      <xdr:colOff>0</xdr:colOff>
      <xdr:row>124</xdr:row>
      <xdr:rowOff>0</xdr:rowOff>
    </xdr:from>
    <xdr:to>
      <xdr:col>7</xdr:col>
      <xdr:colOff>257175</xdr:colOff>
      <xdr:row>125</xdr:row>
      <xdr:rowOff>47625</xdr:rowOff>
    </xdr:to>
    <xdr:pic>
      <xdr:nvPicPr>
        <xdr:cNvPr id="30" name="Picture 538"/>
        <xdr:cNvPicPr preferRelativeResize="1">
          <a:picLocks noChangeAspect="1"/>
        </xdr:cNvPicPr>
      </xdr:nvPicPr>
      <xdr:blipFill>
        <a:blip r:embed="rId1"/>
        <a:stretch>
          <a:fillRect/>
        </a:stretch>
      </xdr:blipFill>
      <xdr:spPr>
        <a:xfrm>
          <a:off x="7410450" y="26041350"/>
          <a:ext cx="257175" cy="247650"/>
        </a:xfrm>
        <a:prstGeom prst="rect">
          <a:avLst/>
        </a:prstGeom>
        <a:noFill/>
        <a:ln w="9525" cmpd="sng">
          <a:noFill/>
        </a:ln>
      </xdr:spPr>
    </xdr:pic>
    <xdr:clientData/>
  </xdr:twoCellAnchor>
  <xdr:twoCellAnchor editAs="oneCell">
    <xdr:from>
      <xdr:col>7</xdr:col>
      <xdr:colOff>0</xdr:colOff>
      <xdr:row>124</xdr:row>
      <xdr:rowOff>0</xdr:rowOff>
    </xdr:from>
    <xdr:to>
      <xdr:col>7</xdr:col>
      <xdr:colOff>257175</xdr:colOff>
      <xdr:row>125</xdr:row>
      <xdr:rowOff>47625</xdr:rowOff>
    </xdr:to>
    <xdr:pic>
      <xdr:nvPicPr>
        <xdr:cNvPr id="31" name="Picture 539"/>
        <xdr:cNvPicPr preferRelativeResize="1">
          <a:picLocks noChangeAspect="1"/>
        </xdr:cNvPicPr>
      </xdr:nvPicPr>
      <xdr:blipFill>
        <a:blip r:embed="rId1"/>
        <a:stretch>
          <a:fillRect/>
        </a:stretch>
      </xdr:blipFill>
      <xdr:spPr>
        <a:xfrm>
          <a:off x="7410450" y="26041350"/>
          <a:ext cx="257175" cy="247650"/>
        </a:xfrm>
        <a:prstGeom prst="rect">
          <a:avLst/>
        </a:prstGeom>
        <a:noFill/>
        <a:ln w="9525" cmpd="sng">
          <a:noFill/>
        </a:ln>
      </xdr:spPr>
    </xdr:pic>
    <xdr:clientData/>
  </xdr:twoCellAnchor>
  <xdr:twoCellAnchor editAs="oneCell">
    <xdr:from>
      <xdr:col>7</xdr:col>
      <xdr:colOff>0</xdr:colOff>
      <xdr:row>124</xdr:row>
      <xdr:rowOff>0</xdr:rowOff>
    </xdr:from>
    <xdr:to>
      <xdr:col>7</xdr:col>
      <xdr:colOff>257175</xdr:colOff>
      <xdr:row>125</xdr:row>
      <xdr:rowOff>47625</xdr:rowOff>
    </xdr:to>
    <xdr:pic>
      <xdr:nvPicPr>
        <xdr:cNvPr id="32" name="Picture 540"/>
        <xdr:cNvPicPr preferRelativeResize="1">
          <a:picLocks noChangeAspect="1"/>
        </xdr:cNvPicPr>
      </xdr:nvPicPr>
      <xdr:blipFill>
        <a:blip r:embed="rId1"/>
        <a:stretch>
          <a:fillRect/>
        </a:stretch>
      </xdr:blipFill>
      <xdr:spPr>
        <a:xfrm>
          <a:off x="7410450" y="26041350"/>
          <a:ext cx="257175" cy="247650"/>
        </a:xfrm>
        <a:prstGeom prst="rect">
          <a:avLst/>
        </a:prstGeom>
        <a:noFill/>
        <a:ln w="9525" cmpd="sng">
          <a:noFill/>
        </a:ln>
      </xdr:spPr>
    </xdr:pic>
    <xdr:clientData/>
  </xdr:twoCellAnchor>
  <xdr:twoCellAnchor editAs="oneCell">
    <xdr:from>
      <xdr:col>7</xdr:col>
      <xdr:colOff>0</xdr:colOff>
      <xdr:row>125</xdr:row>
      <xdr:rowOff>0</xdr:rowOff>
    </xdr:from>
    <xdr:to>
      <xdr:col>7</xdr:col>
      <xdr:colOff>257175</xdr:colOff>
      <xdr:row>126</xdr:row>
      <xdr:rowOff>28575</xdr:rowOff>
    </xdr:to>
    <xdr:pic>
      <xdr:nvPicPr>
        <xdr:cNvPr id="33" name="Picture 541"/>
        <xdr:cNvPicPr preferRelativeResize="1">
          <a:picLocks noChangeAspect="1"/>
        </xdr:cNvPicPr>
      </xdr:nvPicPr>
      <xdr:blipFill>
        <a:blip r:embed="rId1"/>
        <a:stretch>
          <a:fillRect/>
        </a:stretch>
      </xdr:blipFill>
      <xdr:spPr>
        <a:xfrm>
          <a:off x="7410450" y="26241375"/>
          <a:ext cx="257175" cy="247650"/>
        </a:xfrm>
        <a:prstGeom prst="rect">
          <a:avLst/>
        </a:prstGeom>
        <a:noFill/>
        <a:ln w="9525" cmpd="sng">
          <a:noFill/>
        </a:ln>
      </xdr:spPr>
    </xdr:pic>
    <xdr:clientData/>
  </xdr:twoCellAnchor>
  <xdr:twoCellAnchor editAs="oneCell">
    <xdr:from>
      <xdr:col>7</xdr:col>
      <xdr:colOff>0</xdr:colOff>
      <xdr:row>125</xdr:row>
      <xdr:rowOff>0</xdr:rowOff>
    </xdr:from>
    <xdr:to>
      <xdr:col>7</xdr:col>
      <xdr:colOff>257175</xdr:colOff>
      <xdr:row>126</xdr:row>
      <xdr:rowOff>28575</xdr:rowOff>
    </xdr:to>
    <xdr:pic>
      <xdr:nvPicPr>
        <xdr:cNvPr id="34" name="Picture 542"/>
        <xdr:cNvPicPr preferRelativeResize="1">
          <a:picLocks noChangeAspect="1"/>
        </xdr:cNvPicPr>
      </xdr:nvPicPr>
      <xdr:blipFill>
        <a:blip r:embed="rId1"/>
        <a:stretch>
          <a:fillRect/>
        </a:stretch>
      </xdr:blipFill>
      <xdr:spPr>
        <a:xfrm>
          <a:off x="7410450" y="26241375"/>
          <a:ext cx="257175" cy="247650"/>
        </a:xfrm>
        <a:prstGeom prst="rect">
          <a:avLst/>
        </a:prstGeom>
        <a:noFill/>
        <a:ln w="9525" cmpd="sng">
          <a:noFill/>
        </a:ln>
      </xdr:spPr>
    </xdr:pic>
    <xdr:clientData/>
  </xdr:twoCellAnchor>
  <xdr:twoCellAnchor editAs="oneCell">
    <xdr:from>
      <xdr:col>7</xdr:col>
      <xdr:colOff>0</xdr:colOff>
      <xdr:row>125</xdr:row>
      <xdr:rowOff>0</xdr:rowOff>
    </xdr:from>
    <xdr:to>
      <xdr:col>7</xdr:col>
      <xdr:colOff>257175</xdr:colOff>
      <xdr:row>126</xdr:row>
      <xdr:rowOff>28575</xdr:rowOff>
    </xdr:to>
    <xdr:pic>
      <xdr:nvPicPr>
        <xdr:cNvPr id="35" name="Picture 543"/>
        <xdr:cNvPicPr preferRelativeResize="1">
          <a:picLocks noChangeAspect="1"/>
        </xdr:cNvPicPr>
      </xdr:nvPicPr>
      <xdr:blipFill>
        <a:blip r:embed="rId1"/>
        <a:stretch>
          <a:fillRect/>
        </a:stretch>
      </xdr:blipFill>
      <xdr:spPr>
        <a:xfrm>
          <a:off x="7410450" y="26241375"/>
          <a:ext cx="257175" cy="247650"/>
        </a:xfrm>
        <a:prstGeom prst="rect">
          <a:avLst/>
        </a:prstGeom>
        <a:noFill/>
        <a:ln w="9525" cmpd="sng">
          <a:noFill/>
        </a:ln>
      </xdr:spPr>
    </xdr:pic>
    <xdr:clientData/>
  </xdr:twoCellAnchor>
  <xdr:twoCellAnchor editAs="oneCell">
    <xdr:from>
      <xdr:col>7</xdr:col>
      <xdr:colOff>0</xdr:colOff>
      <xdr:row>125</xdr:row>
      <xdr:rowOff>0</xdr:rowOff>
    </xdr:from>
    <xdr:to>
      <xdr:col>7</xdr:col>
      <xdr:colOff>257175</xdr:colOff>
      <xdr:row>126</xdr:row>
      <xdr:rowOff>28575</xdr:rowOff>
    </xdr:to>
    <xdr:pic>
      <xdr:nvPicPr>
        <xdr:cNvPr id="36" name="Picture 544"/>
        <xdr:cNvPicPr preferRelativeResize="1">
          <a:picLocks noChangeAspect="1"/>
        </xdr:cNvPicPr>
      </xdr:nvPicPr>
      <xdr:blipFill>
        <a:blip r:embed="rId1"/>
        <a:stretch>
          <a:fillRect/>
        </a:stretch>
      </xdr:blipFill>
      <xdr:spPr>
        <a:xfrm>
          <a:off x="7410450" y="26241375"/>
          <a:ext cx="257175" cy="247650"/>
        </a:xfrm>
        <a:prstGeom prst="rect">
          <a:avLst/>
        </a:prstGeom>
        <a:noFill/>
        <a:ln w="9525" cmpd="sng">
          <a:noFill/>
        </a:ln>
      </xdr:spPr>
    </xdr:pic>
    <xdr:clientData/>
  </xdr:twoCellAnchor>
  <xdr:twoCellAnchor editAs="oneCell">
    <xdr:from>
      <xdr:col>7</xdr:col>
      <xdr:colOff>0</xdr:colOff>
      <xdr:row>126</xdr:row>
      <xdr:rowOff>0</xdr:rowOff>
    </xdr:from>
    <xdr:to>
      <xdr:col>7</xdr:col>
      <xdr:colOff>257175</xdr:colOff>
      <xdr:row>127</xdr:row>
      <xdr:rowOff>85725</xdr:rowOff>
    </xdr:to>
    <xdr:pic>
      <xdr:nvPicPr>
        <xdr:cNvPr id="37" name="Picture 545"/>
        <xdr:cNvPicPr preferRelativeResize="1">
          <a:picLocks noChangeAspect="1"/>
        </xdr:cNvPicPr>
      </xdr:nvPicPr>
      <xdr:blipFill>
        <a:blip r:embed="rId1"/>
        <a:stretch>
          <a:fillRect/>
        </a:stretch>
      </xdr:blipFill>
      <xdr:spPr>
        <a:xfrm>
          <a:off x="7410450" y="26460450"/>
          <a:ext cx="257175" cy="247650"/>
        </a:xfrm>
        <a:prstGeom prst="rect">
          <a:avLst/>
        </a:prstGeom>
        <a:noFill/>
        <a:ln w="9525" cmpd="sng">
          <a:noFill/>
        </a:ln>
      </xdr:spPr>
    </xdr:pic>
    <xdr:clientData/>
  </xdr:twoCellAnchor>
  <xdr:twoCellAnchor editAs="oneCell">
    <xdr:from>
      <xdr:col>7</xdr:col>
      <xdr:colOff>0</xdr:colOff>
      <xdr:row>126</xdr:row>
      <xdr:rowOff>0</xdr:rowOff>
    </xdr:from>
    <xdr:to>
      <xdr:col>7</xdr:col>
      <xdr:colOff>257175</xdr:colOff>
      <xdr:row>127</xdr:row>
      <xdr:rowOff>85725</xdr:rowOff>
    </xdr:to>
    <xdr:pic>
      <xdr:nvPicPr>
        <xdr:cNvPr id="38" name="Picture 546"/>
        <xdr:cNvPicPr preferRelativeResize="1">
          <a:picLocks noChangeAspect="1"/>
        </xdr:cNvPicPr>
      </xdr:nvPicPr>
      <xdr:blipFill>
        <a:blip r:embed="rId1"/>
        <a:stretch>
          <a:fillRect/>
        </a:stretch>
      </xdr:blipFill>
      <xdr:spPr>
        <a:xfrm>
          <a:off x="7410450" y="26460450"/>
          <a:ext cx="257175" cy="247650"/>
        </a:xfrm>
        <a:prstGeom prst="rect">
          <a:avLst/>
        </a:prstGeom>
        <a:noFill/>
        <a:ln w="9525" cmpd="sng">
          <a:noFill/>
        </a:ln>
      </xdr:spPr>
    </xdr:pic>
    <xdr:clientData/>
  </xdr:twoCellAnchor>
  <xdr:twoCellAnchor editAs="oneCell">
    <xdr:from>
      <xdr:col>7</xdr:col>
      <xdr:colOff>0</xdr:colOff>
      <xdr:row>126</xdr:row>
      <xdr:rowOff>0</xdr:rowOff>
    </xdr:from>
    <xdr:to>
      <xdr:col>7</xdr:col>
      <xdr:colOff>257175</xdr:colOff>
      <xdr:row>127</xdr:row>
      <xdr:rowOff>85725</xdr:rowOff>
    </xdr:to>
    <xdr:pic>
      <xdr:nvPicPr>
        <xdr:cNvPr id="39" name="Picture 547"/>
        <xdr:cNvPicPr preferRelativeResize="1">
          <a:picLocks noChangeAspect="1"/>
        </xdr:cNvPicPr>
      </xdr:nvPicPr>
      <xdr:blipFill>
        <a:blip r:embed="rId1"/>
        <a:stretch>
          <a:fillRect/>
        </a:stretch>
      </xdr:blipFill>
      <xdr:spPr>
        <a:xfrm>
          <a:off x="7410450" y="26460450"/>
          <a:ext cx="257175" cy="247650"/>
        </a:xfrm>
        <a:prstGeom prst="rect">
          <a:avLst/>
        </a:prstGeom>
        <a:noFill/>
        <a:ln w="9525" cmpd="sng">
          <a:noFill/>
        </a:ln>
      </xdr:spPr>
    </xdr:pic>
    <xdr:clientData/>
  </xdr:twoCellAnchor>
  <xdr:twoCellAnchor editAs="oneCell">
    <xdr:from>
      <xdr:col>7</xdr:col>
      <xdr:colOff>0</xdr:colOff>
      <xdr:row>126</xdr:row>
      <xdr:rowOff>0</xdr:rowOff>
    </xdr:from>
    <xdr:to>
      <xdr:col>7</xdr:col>
      <xdr:colOff>257175</xdr:colOff>
      <xdr:row>127</xdr:row>
      <xdr:rowOff>85725</xdr:rowOff>
    </xdr:to>
    <xdr:pic>
      <xdr:nvPicPr>
        <xdr:cNvPr id="40" name="Picture 548"/>
        <xdr:cNvPicPr preferRelativeResize="1">
          <a:picLocks noChangeAspect="1"/>
        </xdr:cNvPicPr>
      </xdr:nvPicPr>
      <xdr:blipFill>
        <a:blip r:embed="rId1"/>
        <a:stretch>
          <a:fillRect/>
        </a:stretch>
      </xdr:blipFill>
      <xdr:spPr>
        <a:xfrm>
          <a:off x="7410450" y="26460450"/>
          <a:ext cx="257175" cy="247650"/>
        </a:xfrm>
        <a:prstGeom prst="rect">
          <a:avLst/>
        </a:prstGeom>
        <a:noFill/>
        <a:ln w="9525" cmpd="sng">
          <a:noFill/>
        </a:ln>
      </xdr:spPr>
    </xdr:pic>
    <xdr:clientData/>
  </xdr:twoCellAnchor>
  <xdr:twoCellAnchor editAs="oneCell">
    <xdr:from>
      <xdr:col>7</xdr:col>
      <xdr:colOff>0</xdr:colOff>
      <xdr:row>127</xdr:row>
      <xdr:rowOff>0</xdr:rowOff>
    </xdr:from>
    <xdr:to>
      <xdr:col>7</xdr:col>
      <xdr:colOff>257175</xdr:colOff>
      <xdr:row>128</xdr:row>
      <xdr:rowOff>85725</xdr:rowOff>
    </xdr:to>
    <xdr:pic>
      <xdr:nvPicPr>
        <xdr:cNvPr id="41" name="Picture 549"/>
        <xdr:cNvPicPr preferRelativeResize="1">
          <a:picLocks noChangeAspect="1"/>
        </xdr:cNvPicPr>
      </xdr:nvPicPr>
      <xdr:blipFill>
        <a:blip r:embed="rId1"/>
        <a:stretch>
          <a:fillRect/>
        </a:stretch>
      </xdr:blipFill>
      <xdr:spPr>
        <a:xfrm>
          <a:off x="7410450" y="26622375"/>
          <a:ext cx="257175" cy="247650"/>
        </a:xfrm>
        <a:prstGeom prst="rect">
          <a:avLst/>
        </a:prstGeom>
        <a:noFill/>
        <a:ln w="9525" cmpd="sng">
          <a:noFill/>
        </a:ln>
      </xdr:spPr>
    </xdr:pic>
    <xdr:clientData/>
  </xdr:twoCellAnchor>
  <xdr:twoCellAnchor editAs="oneCell">
    <xdr:from>
      <xdr:col>7</xdr:col>
      <xdr:colOff>0</xdr:colOff>
      <xdr:row>127</xdr:row>
      <xdr:rowOff>0</xdr:rowOff>
    </xdr:from>
    <xdr:to>
      <xdr:col>7</xdr:col>
      <xdr:colOff>257175</xdr:colOff>
      <xdr:row>128</xdr:row>
      <xdr:rowOff>85725</xdr:rowOff>
    </xdr:to>
    <xdr:pic>
      <xdr:nvPicPr>
        <xdr:cNvPr id="42" name="Picture 550"/>
        <xdr:cNvPicPr preferRelativeResize="1">
          <a:picLocks noChangeAspect="1"/>
        </xdr:cNvPicPr>
      </xdr:nvPicPr>
      <xdr:blipFill>
        <a:blip r:embed="rId1"/>
        <a:stretch>
          <a:fillRect/>
        </a:stretch>
      </xdr:blipFill>
      <xdr:spPr>
        <a:xfrm>
          <a:off x="7410450" y="26622375"/>
          <a:ext cx="257175" cy="247650"/>
        </a:xfrm>
        <a:prstGeom prst="rect">
          <a:avLst/>
        </a:prstGeom>
        <a:noFill/>
        <a:ln w="9525" cmpd="sng">
          <a:noFill/>
        </a:ln>
      </xdr:spPr>
    </xdr:pic>
    <xdr:clientData/>
  </xdr:twoCellAnchor>
  <xdr:twoCellAnchor editAs="oneCell">
    <xdr:from>
      <xdr:col>7</xdr:col>
      <xdr:colOff>0</xdr:colOff>
      <xdr:row>127</xdr:row>
      <xdr:rowOff>0</xdr:rowOff>
    </xdr:from>
    <xdr:to>
      <xdr:col>7</xdr:col>
      <xdr:colOff>257175</xdr:colOff>
      <xdr:row>128</xdr:row>
      <xdr:rowOff>85725</xdr:rowOff>
    </xdr:to>
    <xdr:pic>
      <xdr:nvPicPr>
        <xdr:cNvPr id="43" name="Picture 551"/>
        <xdr:cNvPicPr preferRelativeResize="1">
          <a:picLocks noChangeAspect="1"/>
        </xdr:cNvPicPr>
      </xdr:nvPicPr>
      <xdr:blipFill>
        <a:blip r:embed="rId1"/>
        <a:stretch>
          <a:fillRect/>
        </a:stretch>
      </xdr:blipFill>
      <xdr:spPr>
        <a:xfrm>
          <a:off x="7410450" y="26622375"/>
          <a:ext cx="257175" cy="247650"/>
        </a:xfrm>
        <a:prstGeom prst="rect">
          <a:avLst/>
        </a:prstGeom>
        <a:noFill/>
        <a:ln w="9525" cmpd="sng">
          <a:noFill/>
        </a:ln>
      </xdr:spPr>
    </xdr:pic>
    <xdr:clientData/>
  </xdr:twoCellAnchor>
  <xdr:twoCellAnchor editAs="oneCell">
    <xdr:from>
      <xdr:col>7</xdr:col>
      <xdr:colOff>0</xdr:colOff>
      <xdr:row>127</xdr:row>
      <xdr:rowOff>0</xdr:rowOff>
    </xdr:from>
    <xdr:to>
      <xdr:col>7</xdr:col>
      <xdr:colOff>257175</xdr:colOff>
      <xdr:row>128</xdr:row>
      <xdr:rowOff>85725</xdr:rowOff>
    </xdr:to>
    <xdr:pic>
      <xdr:nvPicPr>
        <xdr:cNvPr id="44" name="Picture 552"/>
        <xdr:cNvPicPr preferRelativeResize="1">
          <a:picLocks noChangeAspect="1"/>
        </xdr:cNvPicPr>
      </xdr:nvPicPr>
      <xdr:blipFill>
        <a:blip r:embed="rId1"/>
        <a:stretch>
          <a:fillRect/>
        </a:stretch>
      </xdr:blipFill>
      <xdr:spPr>
        <a:xfrm>
          <a:off x="7410450" y="26622375"/>
          <a:ext cx="257175" cy="247650"/>
        </a:xfrm>
        <a:prstGeom prst="rect">
          <a:avLst/>
        </a:prstGeom>
        <a:noFill/>
        <a:ln w="9525" cmpd="sng">
          <a:noFill/>
        </a:ln>
      </xdr:spPr>
    </xdr:pic>
    <xdr:clientData/>
  </xdr:twoCellAnchor>
  <xdr:twoCellAnchor editAs="oneCell">
    <xdr:from>
      <xdr:col>7</xdr:col>
      <xdr:colOff>0</xdr:colOff>
      <xdr:row>128</xdr:row>
      <xdr:rowOff>0</xdr:rowOff>
    </xdr:from>
    <xdr:to>
      <xdr:col>7</xdr:col>
      <xdr:colOff>257175</xdr:colOff>
      <xdr:row>129</xdr:row>
      <xdr:rowOff>85725</xdr:rowOff>
    </xdr:to>
    <xdr:pic>
      <xdr:nvPicPr>
        <xdr:cNvPr id="45" name="Picture 553"/>
        <xdr:cNvPicPr preferRelativeResize="1">
          <a:picLocks noChangeAspect="1"/>
        </xdr:cNvPicPr>
      </xdr:nvPicPr>
      <xdr:blipFill>
        <a:blip r:embed="rId1"/>
        <a:stretch>
          <a:fillRect/>
        </a:stretch>
      </xdr:blipFill>
      <xdr:spPr>
        <a:xfrm>
          <a:off x="7410450" y="26784300"/>
          <a:ext cx="257175" cy="247650"/>
        </a:xfrm>
        <a:prstGeom prst="rect">
          <a:avLst/>
        </a:prstGeom>
        <a:noFill/>
        <a:ln w="9525" cmpd="sng">
          <a:noFill/>
        </a:ln>
      </xdr:spPr>
    </xdr:pic>
    <xdr:clientData/>
  </xdr:twoCellAnchor>
  <xdr:twoCellAnchor editAs="oneCell">
    <xdr:from>
      <xdr:col>7</xdr:col>
      <xdr:colOff>0</xdr:colOff>
      <xdr:row>128</xdr:row>
      <xdr:rowOff>0</xdr:rowOff>
    </xdr:from>
    <xdr:to>
      <xdr:col>7</xdr:col>
      <xdr:colOff>257175</xdr:colOff>
      <xdr:row>129</xdr:row>
      <xdr:rowOff>85725</xdr:rowOff>
    </xdr:to>
    <xdr:pic>
      <xdr:nvPicPr>
        <xdr:cNvPr id="46" name="Picture 554"/>
        <xdr:cNvPicPr preferRelativeResize="1">
          <a:picLocks noChangeAspect="1"/>
        </xdr:cNvPicPr>
      </xdr:nvPicPr>
      <xdr:blipFill>
        <a:blip r:embed="rId1"/>
        <a:stretch>
          <a:fillRect/>
        </a:stretch>
      </xdr:blipFill>
      <xdr:spPr>
        <a:xfrm>
          <a:off x="7410450" y="26784300"/>
          <a:ext cx="257175" cy="247650"/>
        </a:xfrm>
        <a:prstGeom prst="rect">
          <a:avLst/>
        </a:prstGeom>
        <a:noFill/>
        <a:ln w="9525" cmpd="sng">
          <a:noFill/>
        </a:ln>
      </xdr:spPr>
    </xdr:pic>
    <xdr:clientData/>
  </xdr:twoCellAnchor>
  <xdr:twoCellAnchor editAs="oneCell">
    <xdr:from>
      <xdr:col>7</xdr:col>
      <xdr:colOff>0</xdr:colOff>
      <xdr:row>128</xdr:row>
      <xdr:rowOff>0</xdr:rowOff>
    </xdr:from>
    <xdr:to>
      <xdr:col>7</xdr:col>
      <xdr:colOff>257175</xdr:colOff>
      <xdr:row>129</xdr:row>
      <xdr:rowOff>85725</xdr:rowOff>
    </xdr:to>
    <xdr:pic>
      <xdr:nvPicPr>
        <xdr:cNvPr id="47" name="Picture 555"/>
        <xdr:cNvPicPr preferRelativeResize="1">
          <a:picLocks noChangeAspect="1"/>
        </xdr:cNvPicPr>
      </xdr:nvPicPr>
      <xdr:blipFill>
        <a:blip r:embed="rId1"/>
        <a:stretch>
          <a:fillRect/>
        </a:stretch>
      </xdr:blipFill>
      <xdr:spPr>
        <a:xfrm>
          <a:off x="7410450" y="26784300"/>
          <a:ext cx="257175" cy="247650"/>
        </a:xfrm>
        <a:prstGeom prst="rect">
          <a:avLst/>
        </a:prstGeom>
        <a:noFill/>
        <a:ln w="9525" cmpd="sng">
          <a:noFill/>
        </a:ln>
      </xdr:spPr>
    </xdr:pic>
    <xdr:clientData/>
  </xdr:twoCellAnchor>
  <xdr:twoCellAnchor editAs="oneCell">
    <xdr:from>
      <xdr:col>7</xdr:col>
      <xdr:colOff>0</xdr:colOff>
      <xdr:row>128</xdr:row>
      <xdr:rowOff>0</xdr:rowOff>
    </xdr:from>
    <xdr:to>
      <xdr:col>7</xdr:col>
      <xdr:colOff>257175</xdr:colOff>
      <xdr:row>129</xdr:row>
      <xdr:rowOff>85725</xdr:rowOff>
    </xdr:to>
    <xdr:pic>
      <xdr:nvPicPr>
        <xdr:cNvPr id="48" name="Picture 556"/>
        <xdr:cNvPicPr preferRelativeResize="1">
          <a:picLocks noChangeAspect="1"/>
        </xdr:cNvPicPr>
      </xdr:nvPicPr>
      <xdr:blipFill>
        <a:blip r:embed="rId1"/>
        <a:stretch>
          <a:fillRect/>
        </a:stretch>
      </xdr:blipFill>
      <xdr:spPr>
        <a:xfrm>
          <a:off x="7410450" y="26784300"/>
          <a:ext cx="257175" cy="247650"/>
        </a:xfrm>
        <a:prstGeom prst="rect">
          <a:avLst/>
        </a:prstGeom>
        <a:noFill/>
        <a:ln w="9525" cmpd="sng">
          <a:noFill/>
        </a:ln>
      </xdr:spPr>
    </xdr:pic>
    <xdr:clientData/>
  </xdr:twoCellAnchor>
  <xdr:twoCellAnchor editAs="oneCell">
    <xdr:from>
      <xdr:col>7</xdr:col>
      <xdr:colOff>0</xdr:colOff>
      <xdr:row>129</xdr:row>
      <xdr:rowOff>0</xdr:rowOff>
    </xdr:from>
    <xdr:to>
      <xdr:col>7</xdr:col>
      <xdr:colOff>257175</xdr:colOff>
      <xdr:row>130</xdr:row>
      <xdr:rowOff>85725</xdr:rowOff>
    </xdr:to>
    <xdr:pic>
      <xdr:nvPicPr>
        <xdr:cNvPr id="49" name="Picture 557"/>
        <xdr:cNvPicPr preferRelativeResize="1">
          <a:picLocks noChangeAspect="1"/>
        </xdr:cNvPicPr>
      </xdr:nvPicPr>
      <xdr:blipFill>
        <a:blip r:embed="rId1"/>
        <a:stretch>
          <a:fillRect/>
        </a:stretch>
      </xdr:blipFill>
      <xdr:spPr>
        <a:xfrm>
          <a:off x="7410450" y="26946225"/>
          <a:ext cx="257175" cy="247650"/>
        </a:xfrm>
        <a:prstGeom prst="rect">
          <a:avLst/>
        </a:prstGeom>
        <a:noFill/>
        <a:ln w="9525" cmpd="sng">
          <a:noFill/>
        </a:ln>
      </xdr:spPr>
    </xdr:pic>
    <xdr:clientData/>
  </xdr:twoCellAnchor>
  <xdr:twoCellAnchor editAs="oneCell">
    <xdr:from>
      <xdr:col>7</xdr:col>
      <xdr:colOff>0</xdr:colOff>
      <xdr:row>129</xdr:row>
      <xdr:rowOff>0</xdr:rowOff>
    </xdr:from>
    <xdr:to>
      <xdr:col>7</xdr:col>
      <xdr:colOff>257175</xdr:colOff>
      <xdr:row>130</xdr:row>
      <xdr:rowOff>85725</xdr:rowOff>
    </xdr:to>
    <xdr:pic>
      <xdr:nvPicPr>
        <xdr:cNvPr id="50" name="Picture 558"/>
        <xdr:cNvPicPr preferRelativeResize="1">
          <a:picLocks noChangeAspect="1"/>
        </xdr:cNvPicPr>
      </xdr:nvPicPr>
      <xdr:blipFill>
        <a:blip r:embed="rId1"/>
        <a:stretch>
          <a:fillRect/>
        </a:stretch>
      </xdr:blipFill>
      <xdr:spPr>
        <a:xfrm>
          <a:off x="7410450" y="26946225"/>
          <a:ext cx="257175" cy="247650"/>
        </a:xfrm>
        <a:prstGeom prst="rect">
          <a:avLst/>
        </a:prstGeom>
        <a:noFill/>
        <a:ln w="9525" cmpd="sng">
          <a:noFill/>
        </a:ln>
      </xdr:spPr>
    </xdr:pic>
    <xdr:clientData/>
  </xdr:twoCellAnchor>
  <xdr:twoCellAnchor editAs="oneCell">
    <xdr:from>
      <xdr:col>7</xdr:col>
      <xdr:colOff>0</xdr:colOff>
      <xdr:row>129</xdr:row>
      <xdr:rowOff>0</xdr:rowOff>
    </xdr:from>
    <xdr:to>
      <xdr:col>7</xdr:col>
      <xdr:colOff>257175</xdr:colOff>
      <xdr:row>130</xdr:row>
      <xdr:rowOff>85725</xdr:rowOff>
    </xdr:to>
    <xdr:pic>
      <xdr:nvPicPr>
        <xdr:cNvPr id="51" name="Picture 559"/>
        <xdr:cNvPicPr preferRelativeResize="1">
          <a:picLocks noChangeAspect="1"/>
        </xdr:cNvPicPr>
      </xdr:nvPicPr>
      <xdr:blipFill>
        <a:blip r:embed="rId1"/>
        <a:stretch>
          <a:fillRect/>
        </a:stretch>
      </xdr:blipFill>
      <xdr:spPr>
        <a:xfrm>
          <a:off x="7410450" y="26946225"/>
          <a:ext cx="257175" cy="247650"/>
        </a:xfrm>
        <a:prstGeom prst="rect">
          <a:avLst/>
        </a:prstGeom>
        <a:noFill/>
        <a:ln w="9525" cmpd="sng">
          <a:noFill/>
        </a:ln>
      </xdr:spPr>
    </xdr:pic>
    <xdr:clientData/>
  </xdr:twoCellAnchor>
  <xdr:twoCellAnchor editAs="oneCell">
    <xdr:from>
      <xdr:col>7</xdr:col>
      <xdr:colOff>0</xdr:colOff>
      <xdr:row>129</xdr:row>
      <xdr:rowOff>0</xdr:rowOff>
    </xdr:from>
    <xdr:to>
      <xdr:col>7</xdr:col>
      <xdr:colOff>257175</xdr:colOff>
      <xdr:row>130</xdr:row>
      <xdr:rowOff>85725</xdr:rowOff>
    </xdr:to>
    <xdr:pic>
      <xdr:nvPicPr>
        <xdr:cNvPr id="52" name="Picture 560"/>
        <xdr:cNvPicPr preferRelativeResize="1">
          <a:picLocks noChangeAspect="1"/>
        </xdr:cNvPicPr>
      </xdr:nvPicPr>
      <xdr:blipFill>
        <a:blip r:embed="rId1"/>
        <a:stretch>
          <a:fillRect/>
        </a:stretch>
      </xdr:blipFill>
      <xdr:spPr>
        <a:xfrm>
          <a:off x="7410450" y="26946225"/>
          <a:ext cx="257175" cy="247650"/>
        </a:xfrm>
        <a:prstGeom prst="rect">
          <a:avLst/>
        </a:prstGeom>
        <a:noFill/>
        <a:ln w="9525" cmpd="sng">
          <a:noFill/>
        </a:ln>
      </xdr:spPr>
    </xdr:pic>
    <xdr:clientData/>
  </xdr:twoCellAnchor>
  <xdr:twoCellAnchor editAs="oneCell">
    <xdr:from>
      <xdr:col>7</xdr:col>
      <xdr:colOff>0</xdr:colOff>
      <xdr:row>130</xdr:row>
      <xdr:rowOff>0</xdr:rowOff>
    </xdr:from>
    <xdr:to>
      <xdr:col>7</xdr:col>
      <xdr:colOff>257175</xdr:colOff>
      <xdr:row>131</xdr:row>
      <xdr:rowOff>85725</xdr:rowOff>
    </xdr:to>
    <xdr:pic>
      <xdr:nvPicPr>
        <xdr:cNvPr id="53" name="Picture 561"/>
        <xdr:cNvPicPr preferRelativeResize="1">
          <a:picLocks noChangeAspect="1"/>
        </xdr:cNvPicPr>
      </xdr:nvPicPr>
      <xdr:blipFill>
        <a:blip r:embed="rId1"/>
        <a:stretch>
          <a:fillRect/>
        </a:stretch>
      </xdr:blipFill>
      <xdr:spPr>
        <a:xfrm>
          <a:off x="7410450" y="27108150"/>
          <a:ext cx="257175" cy="247650"/>
        </a:xfrm>
        <a:prstGeom prst="rect">
          <a:avLst/>
        </a:prstGeom>
        <a:noFill/>
        <a:ln w="9525" cmpd="sng">
          <a:noFill/>
        </a:ln>
      </xdr:spPr>
    </xdr:pic>
    <xdr:clientData/>
  </xdr:twoCellAnchor>
  <xdr:twoCellAnchor editAs="oneCell">
    <xdr:from>
      <xdr:col>7</xdr:col>
      <xdr:colOff>0</xdr:colOff>
      <xdr:row>130</xdr:row>
      <xdr:rowOff>0</xdr:rowOff>
    </xdr:from>
    <xdr:to>
      <xdr:col>7</xdr:col>
      <xdr:colOff>257175</xdr:colOff>
      <xdr:row>131</xdr:row>
      <xdr:rowOff>85725</xdr:rowOff>
    </xdr:to>
    <xdr:pic>
      <xdr:nvPicPr>
        <xdr:cNvPr id="54" name="Picture 562"/>
        <xdr:cNvPicPr preferRelativeResize="1">
          <a:picLocks noChangeAspect="1"/>
        </xdr:cNvPicPr>
      </xdr:nvPicPr>
      <xdr:blipFill>
        <a:blip r:embed="rId1"/>
        <a:stretch>
          <a:fillRect/>
        </a:stretch>
      </xdr:blipFill>
      <xdr:spPr>
        <a:xfrm>
          <a:off x="7410450" y="27108150"/>
          <a:ext cx="257175" cy="247650"/>
        </a:xfrm>
        <a:prstGeom prst="rect">
          <a:avLst/>
        </a:prstGeom>
        <a:noFill/>
        <a:ln w="9525" cmpd="sng">
          <a:noFill/>
        </a:ln>
      </xdr:spPr>
    </xdr:pic>
    <xdr:clientData/>
  </xdr:twoCellAnchor>
  <xdr:twoCellAnchor editAs="oneCell">
    <xdr:from>
      <xdr:col>7</xdr:col>
      <xdr:colOff>0</xdr:colOff>
      <xdr:row>130</xdr:row>
      <xdr:rowOff>0</xdr:rowOff>
    </xdr:from>
    <xdr:to>
      <xdr:col>7</xdr:col>
      <xdr:colOff>257175</xdr:colOff>
      <xdr:row>131</xdr:row>
      <xdr:rowOff>85725</xdr:rowOff>
    </xdr:to>
    <xdr:pic>
      <xdr:nvPicPr>
        <xdr:cNvPr id="55" name="Picture 563"/>
        <xdr:cNvPicPr preferRelativeResize="1">
          <a:picLocks noChangeAspect="1"/>
        </xdr:cNvPicPr>
      </xdr:nvPicPr>
      <xdr:blipFill>
        <a:blip r:embed="rId1"/>
        <a:stretch>
          <a:fillRect/>
        </a:stretch>
      </xdr:blipFill>
      <xdr:spPr>
        <a:xfrm>
          <a:off x="7410450" y="27108150"/>
          <a:ext cx="257175" cy="247650"/>
        </a:xfrm>
        <a:prstGeom prst="rect">
          <a:avLst/>
        </a:prstGeom>
        <a:noFill/>
        <a:ln w="9525" cmpd="sng">
          <a:noFill/>
        </a:ln>
      </xdr:spPr>
    </xdr:pic>
    <xdr:clientData/>
  </xdr:twoCellAnchor>
  <xdr:twoCellAnchor editAs="oneCell">
    <xdr:from>
      <xdr:col>7</xdr:col>
      <xdr:colOff>0</xdr:colOff>
      <xdr:row>130</xdr:row>
      <xdr:rowOff>0</xdr:rowOff>
    </xdr:from>
    <xdr:to>
      <xdr:col>7</xdr:col>
      <xdr:colOff>257175</xdr:colOff>
      <xdr:row>131</xdr:row>
      <xdr:rowOff>85725</xdr:rowOff>
    </xdr:to>
    <xdr:pic>
      <xdr:nvPicPr>
        <xdr:cNvPr id="56" name="Picture 564"/>
        <xdr:cNvPicPr preferRelativeResize="1">
          <a:picLocks noChangeAspect="1"/>
        </xdr:cNvPicPr>
      </xdr:nvPicPr>
      <xdr:blipFill>
        <a:blip r:embed="rId1"/>
        <a:stretch>
          <a:fillRect/>
        </a:stretch>
      </xdr:blipFill>
      <xdr:spPr>
        <a:xfrm>
          <a:off x="7410450" y="27108150"/>
          <a:ext cx="257175" cy="24765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57" name="Picture 571"/>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58" name="Picture 572"/>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59" name="Picture 573"/>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60" name="Picture 574"/>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133</xdr:row>
      <xdr:rowOff>0</xdr:rowOff>
    </xdr:from>
    <xdr:to>
      <xdr:col>8</xdr:col>
      <xdr:colOff>323850</xdr:colOff>
      <xdr:row>134</xdr:row>
      <xdr:rowOff>66675</xdr:rowOff>
    </xdr:to>
    <xdr:pic>
      <xdr:nvPicPr>
        <xdr:cNvPr id="61" name="Picture 575"/>
        <xdr:cNvPicPr preferRelativeResize="1">
          <a:picLocks noChangeAspect="1"/>
        </xdr:cNvPicPr>
      </xdr:nvPicPr>
      <xdr:blipFill>
        <a:blip r:embed="rId3"/>
        <a:stretch>
          <a:fillRect/>
        </a:stretch>
      </xdr:blipFill>
      <xdr:spPr>
        <a:xfrm>
          <a:off x="7410450" y="27593925"/>
          <a:ext cx="914400" cy="22860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62" name="Picture 576"/>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63" name="Picture 577"/>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64" name="Picture 578"/>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65" name="Picture 579"/>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133</xdr:row>
      <xdr:rowOff>0</xdr:rowOff>
    </xdr:from>
    <xdr:to>
      <xdr:col>8</xdr:col>
      <xdr:colOff>323850</xdr:colOff>
      <xdr:row>134</xdr:row>
      <xdr:rowOff>66675</xdr:rowOff>
    </xdr:to>
    <xdr:pic>
      <xdr:nvPicPr>
        <xdr:cNvPr id="66" name="Picture 580"/>
        <xdr:cNvPicPr preferRelativeResize="1">
          <a:picLocks noChangeAspect="1"/>
        </xdr:cNvPicPr>
      </xdr:nvPicPr>
      <xdr:blipFill>
        <a:blip r:embed="rId3"/>
        <a:stretch>
          <a:fillRect/>
        </a:stretch>
      </xdr:blipFill>
      <xdr:spPr>
        <a:xfrm>
          <a:off x="7410450" y="27593925"/>
          <a:ext cx="914400" cy="22860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67" name="Picture 581"/>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68" name="Picture 582"/>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69" name="Picture 583"/>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133</xdr:row>
      <xdr:rowOff>0</xdr:rowOff>
    </xdr:from>
    <xdr:to>
      <xdr:col>8</xdr:col>
      <xdr:colOff>323850</xdr:colOff>
      <xdr:row>134</xdr:row>
      <xdr:rowOff>66675</xdr:rowOff>
    </xdr:to>
    <xdr:pic>
      <xdr:nvPicPr>
        <xdr:cNvPr id="70" name="Picture 584"/>
        <xdr:cNvPicPr preferRelativeResize="1">
          <a:picLocks noChangeAspect="1"/>
        </xdr:cNvPicPr>
      </xdr:nvPicPr>
      <xdr:blipFill>
        <a:blip r:embed="rId3"/>
        <a:stretch>
          <a:fillRect/>
        </a:stretch>
      </xdr:blipFill>
      <xdr:spPr>
        <a:xfrm>
          <a:off x="7410450" y="27593925"/>
          <a:ext cx="914400" cy="228600"/>
        </a:xfrm>
        <a:prstGeom prst="rect">
          <a:avLst/>
        </a:prstGeom>
        <a:noFill/>
        <a:ln w="9525" cmpd="sng">
          <a:noFill/>
        </a:ln>
      </xdr:spPr>
    </xdr:pic>
    <xdr:clientData/>
  </xdr:twoCellAnchor>
  <xdr:twoCellAnchor editAs="oneCell">
    <xdr:from>
      <xdr:col>7</xdr:col>
      <xdr:colOff>0</xdr:colOff>
      <xdr:row>133</xdr:row>
      <xdr:rowOff>0</xdr:rowOff>
    </xdr:from>
    <xdr:to>
      <xdr:col>7</xdr:col>
      <xdr:colOff>323850</xdr:colOff>
      <xdr:row>134</xdr:row>
      <xdr:rowOff>66675</xdr:rowOff>
    </xdr:to>
    <xdr:pic>
      <xdr:nvPicPr>
        <xdr:cNvPr id="71" name="Picture 585"/>
        <xdr:cNvPicPr preferRelativeResize="1">
          <a:picLocks noChangeAspect="1"/>
        </xdr:cNvPicPr>
      </xdr:nvPicPr>
      <xdr:blipFill>
        <a:blip r:embed="rId2"/>
        <a:stretch>
          <a:fillRect/>
        </a:stretch>
      </xdr:blipFill>
      <xdr:spPr>
        <a:xfrm>
          <a:off x="7410450" y="27593925"/>
          <a:ext cx="323850" cy="228600"/>
        </a:xfrm>
        <a:prstGeom prst="rect">
          <a:avLst/>
        </a:prstGeom>
        <a:noFill/>
        <a:ln w="9525" cmpd="sng">
          <a:noFill/>
        </a:ln>
      </xdr:spPr>
    </xdr:pic>
    <xdr:clientData/>
  </xdr:twoCellAnchor>
  <xdr:twoCellAnchor editAs="oneCell">
    <xdr:from>
      <xdr:col>7</xdr:col>
      <xdr:colOff>0</xdr:colOff>
      <xdr:row>134</xdr:row>
      <xdr:rowOff>0</xdr:rowOff>
    </xdr:from>
    <xdr:to>
      <xdr:col>8</xdr:col>
      <xdr:colOff>323850</xdr:colOff>
      <xdr:row>134</xdr:row>
      <xdr:rowOff>228600</xdr:rowOff>
    </xdr:to>
    <xdr:pic>
      <xdr:nvPicPr>
        <xdr:cNvPr id="72" name="Picture 586"/>
        <xdr:cNvPicPr preferRelativeResize="1">
          <a:picLocks noChangeAspect="1"/>
        </xdr:cNvPicPr>
      </xdr:nvPicPr>
      <xdr:blipFill>
        <a:blip r:embed="rId3"/>
        <a:stretch>
          <a:fillRect/>
        </a:stretch>
      </xdr:blipFill>
      <xdr:spPr>
        <a:xfrm>
          <a:off x="7410450" y="27755850"/>
          <a:ext cx="914400" cy="228600"/>
        </a:xfrm>
        <a:prstGeom prst="rect">
          <a:avLst/>
        </a:prstGeom>
        <a:noFill/>
        <a:ln w="9525" cmpd="sng">
          <a:noFill/>
        </a:ln>
      </xdr:spPr>
    </xdr:pic>
    <xdr:clientData/>
  </xdr:twoCellAnchor>
  <xdr:twoCellAnchor editAs="oneCell">
    <xdr:from>
      <xdr:col>7</xdr:col>
      <xdr:colOff>0</xdr:colOff>
      <xdr:row>136</xdr:row>
      <xdr:rowOff>0</xdr:rowOff>
    </xdr:from>
    <xdr:to>
      <xdr:col>7</xdr:col>
      <xdr:colOff>323850</xdr:colOff>
      <xdr:row>136</xdr:row>
      <xdr:rowOff>228600</xdr:rowOff>
    </xdr:to>
    <xdr:pic>
      <xdr:nvPicPr>
        <xdr:cNvPr id="73" name="Picture 587"/>
        <xdr:cNvPicPr preferRelativeResize="1">
          <a:picLocks noChangeAspect="1"/>
        </xdr:cNvPicPr>
      </xdr:nvPicPr>
      <xdr:blipFill>
        <a:blip r:embed="rId2"/>
        <a:stretch>
          <a:fillRect/>
        </a:stretch>
      </xdr:blipFill>
      <xdr:spPr>
        <a:xfrm>
          <a:off x="7410450" y="28194000"/>
          <a:ext cx="323850" cy="228600"/>
        </a:xfrm>
        <a:prstGeom prst="rect">
          <a:avLst/>
        </a:prstGeom>
        <a:noFill/>
        <a:ln w="9525" cmpd="sng">
          <a:noFill/>
        </a:ln>
      </xdr:spPr>
    </xdr:pic>
    <xdr:clientData/>
  </xdr:twoCellAnchor>
  <xdr:twoCellAnchor editAs="oneCell">
    <xdr:from>
      <xdr:col>7</xdr:col>
      <xdr:colOff>0</xdr:colOff>
      <xdr:row>137</xdr:row>
      <xdr:rowOff>0</xdr:rowOff>
    </xdr:from>
    <xdr:to>
      <xdr:col>7</xdr:col>
      <xdr:colOff>323850</xdr:colOff>
      <xdr:row>137</xdr:row>
      <xdr:rowOff>228600</xdr:rowOff>
    </xdr:to>
    <xdr:pic>
      <xdr:nvPicPr>
        <xdr:cNvPr id="74" name="Picture 588"/>
        <xdr:cNvPicPr preferRelativeResize="1">
          <a:picLocks noChangeAspect="1"/>
        </xdr:cNvPicPr>
      </xdr:nvPicPr>
      <xdr:blipFill>
        <a:blip r:embed="rId2"/>
        <a:stretch>
          <a:fillRect/>
        </a:stretch>
      </xdr:blipFill>
      <xdr:spPr>
        <a:xfrm>
          <a:off x="7410450" y="28689300"/>
          <a:ext cx="323850" cy="228600"/>
        </a:xfrm>
        <a:prstGeom prst="rect">
          <a:avLst/>
        </a:prstGeom>
        <a:noFill/>
        <a:ln w="9525" cmpd="sng">
          <a:noFill/>
        </a:ln>
      </xdr:spPr>
    </xdr:pic>
    <xdr:clientData/>
  </xdr:twoCellAnchor>
  <xdr:twoCellAnchor editAs="oneCell">
    <xdr:from>
      <xdr:col>7</xdr:col>
      <xdr:colOff>0</xdr:colOff>
      <xdr:row>138</xdr:row>
      <xdr:rowOff>0</xdr:rowOff>
    </xdr:from>
    <xdr:to>
      <xdr:col>7</xdr:col>
      <xdr:colOff>323850</xdr:colOff>
      <xdr:row>138</xdr:row>
      <xdr:rowOff>228600</xdr:rowOff>
    </xdr:to>
    <xdr:pic>
      <xdr:nvPicPr>
        <xdr:cNvPr id="75" name="Picture 589"/>
        <xdr:cNvPicPr preferRelativeResize="1">
          <a:picLocks noChangeAspect="1"/>
        </xdr:cNvPicPr>
      </xdr:nvPicPr>
      <xdr:blipFill>
        <a:blip r:embed="rId2"/>
        <a:stretch>
          <a:fillRect/>
        </a:stretch>
      </xdr:blipFill>
      <xdr:spPr>
        <a:xfrm>
          <a:off x="7410450" y="29213175"/>
          <a:ext cx="323850" cy="228600"/>
        </a:xfrm>
        <a:prstGeom prst="rect">
          <a:avLst/>
        </a:prstGeom>
        <a:noFill/>
        <a:ln w="9525" cmpd="sng">
          <a:noFill/>
        </a:ln>
      </xdr:spPr>
    </xdr:pic>
    <xdr:clientData/>
  </xdr:twoCellAnchor>
  <xdr:twoCellAnchor editAs="oneCell">
    <xdr:from>
      <xdr:col>7</xdr:col>
      <xdr:colOff>0</xdr:colOff>
      <xdr:row>139</xdr:row>
      <xdr:rowOff>0</xdr:rowOff>
    </xdr:from>
    <xdr:to>
      <xdr:col>7</xdr:col>
      <xdr:colOff>323850</xdr:colOff>
      <xdr:row>139</xdr:row>
      <xdr:rowOff>228600</xdr:rowOff>
    </xdr:to>
    <xdr:pic>
      <xdr:nvPicPr>
        <xdr:cNvPr id="76" name="Picture 590"/>
        <xdr:cNvPicPr preferRelativeResize="1">
          <a:picLocks noChangeAspect="1"/>
        </xdr:cNvPicPr>
      </xdr:nvPicPr>
      <xdr:blipFill>
        <a:blip r:embed="rId2"/>
        <a:stretch>
          <a:fillRect/>
        </a:stretch>
      </xdr:blipFill>
      <xdr:spPr>
        <a:xfrm>
          <a:off x="7410450" y="30460950"/>
          <a:ext cx="323850" cy="228600"/>
        </a:xfrm>
        <a:prstGeom prst="rect">
          <a:avLst/>
        </a:prstGeom>
        <a:noFill/>
        <a:ln w="9525" cmpd="sng">
          <a:noFill/>
        </a:ln>
      </xdr:spPr>
    </xdr:pic>
    <xdr:clientData/>
  </xdr:twoCellAnchor>
  <xdr:twoCellAnchor editAs="oneCell">
    <xdr:from>
      <xdr:col>7</xdr:col>
      <xdr:colOff>0</xdr:colOff>
      <xdr:row>140</xdr:row>
      <xdr:rowOff>0</xdr:rowOff>
    </xdr:from>
    <xdr:to>
      <xdr:col>8</xdr:col>
      <xdr:colOff>323850</xdr:colOff>
      <xdr:row>141</xdr:row>
      <xdr:rowOff>0</xdr:rowOff>
    </xdr:to>
    <xdr:pic>
      <xdr:nvPicPr>
        <xdr:cNvPr id="77" name="Picture 591"/>
        <xdr:cNvPicPr preferRelativeResize="1">
          <a:picLocks noChangeAspect="1"/>
        </xdr:cNvPicPr>
      </xdr:nvPicPr>
      <xdr:blipFill>
        <a:blip r:embed="rId3"/>
        <a:stretch>
          <a:fillRect/>
        </a:stretch>
      </xdr:blipFill>
      <xdr:spPr>
        <a:xfrm>
          <a:off x="7410450" y="30794325"/>
          <a:ext cx="91440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78" name="Picture 600"/>
        <xdr:cNvPicPr preferRelativeResize="1">
          <a:picLocks noChangeAspect="1"/>
        </xdr:cNvPicPr>
      </xdr:nvPicPr>
      <xdr:blipFill>
        <a:blip r:embed="rId4"/>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79" name="Picture 601"/>
        <xdr:cNvPicPr preferRelativeResize="1">
          <a:picLocks noChangeAspect="1"/>
        </xdr:cNvPicPr>
      </xdr:nvPicPr>
      <xdr:blipFill>
        <a:blip r:embed="rId4"/>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80" name="Picture 602"/>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81" name="Picture 603"/>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82" name="Picture 604"/>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83" name="Picture 605"/>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84" name="Picture 606"/>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85" name="Picture 607"/>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86" name="Picture 608"/>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87" name="Picture 609"/>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88" name="Picture 610"/>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89" name="Picture 611"/>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90" name="Picture 612"/>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91" name="Picture 613"/>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92" name="Picture 614"/>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93" name="Picture 615"/>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94" name="Picture 616"/>
        <xdr:cNvPicPr preferRelativeResize="1">
          <a:picLocks noChangeAspect="1"/>
        </xdr:cNvPicPr>
      </xdr:nvPicPr>
      <xdr:blipFill>
        <a:blip r:embed="rId4"/>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95" name="Picture 617"/>
        <xdr:cNvPicPr preferRelativeResize="1">
          <a:picLocks noChangeAspect="1"/>
        </xdr:cNvPicPr>
      </xdr:nvPicPr>
      <xdr:blipFill>
        <a:blip r:embed="rId4"/>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96" name="Picture 618"/>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97" name="Picture 619"/>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98" name="Picture 620"/>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99" name="Picture 621"/>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100" name="Picture 622"/>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101" name="Picture 623"/>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102" name="Picture 624"/>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103" name="Picture 625"/>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104" name="Picture 626"/>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105" name="Picture 627"/>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106" name="Picture 628"/>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107" name="Picture 629"/>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108" name="Picture 630"/>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109" name="Picture 631"/>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110" name="Picture 632"/>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111" name="Picture 633"/>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112" name="Picture 634"/>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113" name="Picture 635"/>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114" name="Picture 636"/>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115" name="Picture 637"/>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116" name="Picture 638"/>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117" name="Picture 639"/>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118" name="Picture 640"/>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119" name="Picture 641"/>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120" name="Picture 642"/>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121" name="Picture 643"/>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122" name="Picture 644"/>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123" name="Picture 645"/>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124" name="Picture 646"/>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125" name="Picture 647"/>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126" name="Picture 648"/>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127" name="Picture 649"/>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128" name="Picture 650"/>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129" name="Picture 651"/>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257175</xdr:colOff>
      <xdr:row>275</xdr:row>
      <xdr:rowOff>85725</xdr:rowOff>
    </xdr:to>
    <xdr:pic>
      <xdr:nvPicPr>
        <xdr:cNvPr id="130" name="Picture 652"/>
        <xdr:cNvPicPr preferRelativeResize="1">
          <a:picLocks noChangeAspect="1"/>
        </xdr:cNvPicPr>
      </xdr:nvPicPr>
      <xdr:blipFill>
        <a:blip r:embed="rId1"/>
        <a:stretch>
          <a:fillRect/>
        </a:stretch>
      </xdr:blipFill>
      <xdr:spPr>
        <a:xfrm>
          <a:off x="2095500" y="58359675"/>
          <a:ext cx="257175" cy="247650"/>
        </a:xfrm>
        <a:prstGeom prst="rect">
          <a:avLst/>
        </a:prstGeom>
        <a:noFill/>
        <a:ln w="9525" cmpd="sng">
          <a:noFill/>
        </a:ln>
      </xdr:spPr>
    </xdr:pic>
    <xdr:clientData/>
  </xdr:twoCellAnchor>
  <xdr:twoCellAnchor editAs="oneCell">
    <xdr:from>
      <xdr:col>3</xdr:col>
      <xdr:colOff>0</xdr:colOff>
      <xdr:row>274</xdr:row>
      <xdr:rowOff>0</xdr:rowOff>
    </xdr:from>
    <xdr:to>
      <xdr:col>3</xdr:col>
      <xdr:colOff>257175</xdr:colOff>
      <xdr:row>275</xdr:row>
      <xdr:rowOff>85725</xdr:rowOff>
    </xdr:to>
    <xdr:pic>
      <xdr:nvPicPr>
        <xdr:cNvPr id="131" name="Picture 653"/>
        <xdr:cNvPicPr preferRelativeResize="1">
          <a:picLocks noChangeAspect="1"/>
        </xdr:cNvPicPr>
      </xdr:nvPicPr>
      <xdr:blipFill>
        <a:blip r:embed="rId1"/>
        <a:stretch>
          <a:fillRect/>
        </a:stretch>
      </xdr:blipFill>
      <xdr:spPr>
        <a:xfrm>
          <a:off x="3381375" y="58359675"/>
          <a:ext cx="257175" cy="247650"/>
        </a:xfrm>
        <a:prstGeom prst="rect">
          <a:avLst/>
        </a:prstGeom>
        <a:noFill/>
        <a:ln w="9525" cmpd="sng">
          <a:noFill/>
        </a:ln>
      </xdr:spPr>
    </xdr:pic>
    <xdr:clientData/>
  </xdr:twoCellAnchor>
  <xdr:twoCellAnchor editAs="oneCell">
    <xdr:from>
      <xdr:col>4</xdr:col>
      <xdr:colOff>0</xdr:colOff>
      <xdr:row>274</xdr:row>
      <xdr:rowOff>0</xdr:rowOff>
    </xdr:from>
    <xdr:to>
      <xdr:col>4</xdr:col>
      <xdr:colOff>257175</xdr:colOff>
      <xdr:row>275</xdr:row>
      <xdr:rowOff>85725</xdr:rowOff>
    </xdr:to>
    <xdr:pic>
      <xdr:nvPicPr>
        <xdr:cNvPr id="132" name="Picture 654"/>
        <xdr:cNvPicPr preferRelativeResize="1">
          <a:picLocks noChangeAspect="1"/>
        </xdr:cNvPicPr>
      </xdr:nvPicPr>
      <xdr:blipFill>
        <a:blip r:embed="rId1"/>
        <a:stretch>
          <a:fillRect/>
        </a:stretch>
      </xdr:blipFill>
      <xdr:spPr>
        <a:xfrm>
          <a:off x="4362450" y="58359675"/>
          <a:ext cx="257175" cy="247650"/>
        </a:xfrm>
        <a:prstGeom prst="rect">
          <a:avLst/>
        </a:prstGeom>
        <a:noFill/>
        <a:ln w="9525" cmpd="sng">
          <a:noFill/>
        </a:ln>
      </xdr:spPr>
    </xdr:pic>
    <xdr:clientData/>
  </xdr:twoCellAnchor>
  <xdr:twoCellAnchor editAs="oneCell">
    <xdr:from>
      <xdr:col>5</xdr:col>
      <xdr:colOff>0</xdr:colOff>
      <xdr:row>274</xdr:row>
      <xdr:rowOff>0</xdr:rowOff>
    </xdr:from>
    <xdr:to>
      <xdr:col>5</xdr:col>
      <xdr:colOff>257175</xdr:colOff>
      <xdr:row>275</xdr:row>
      <xdr:rowOff>85725</xdr:rowOff>
    </xdr:to>
    <xdr:pic>
      <xdr:nvPicPr>
        <xdr:cNvPr id="133" name="Picture 655"/>
        <xdr:cNvPicPr preferRelativeResize="1">
          <a:picLocks noChangeAspect="1"/>
        </xdr:cNvPicPr>
      </xdr:nvPicPr>
      <xdr:blipFill>
        <a:blip r:embed="rId1"/>
        <a:stretch>
          <a:fillRect/>
        </a:stretch>
      </xdr:blipFill>
      <xdr:spPr>
        <a:xfrm>
          <a:off x="5648325" y="58359675"/>
          <a:ext cx="257175" cy="24765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34" name="Picture 677"/>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35" name="Picture 678"/>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36" name="Picture 679"/>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37" name="Picture 680"/>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1</xdr:col>
      <xdr:colOff>0</xdr:colOff>
      <xdr:row>274</xdr:row>
      <xdr:rowOff>0</xdr:rowOff>
    </xdr:from>
    <xdr:to>
      <xdr:col>1</xdr:col>
      <xdr:colOff>914400</xdr:colOff>
      <xdr:row>275</xdr:row>
      <xdr:rowOff>66675</xdr:rowOff>
    </xdr:to>
    <xdr:pic>
      <xdr:nvPicPr>
        <xdr:cNvPr id="138" name="Picture 681"/>
        <xdr:cNvPicPr preferRelativeResize="1">
          <a:picLocks noChangeAspect="1"/>
        </xdr:cNvPicPr>
      </xdr:nvPicPr>
      <xdr:blipFill>
        <a:blip r:embed="rId3"/>
        <a:stretch>
          <a:fillRect/>
        </a:stretch>
      </xdr:blipFill>
      <xdr:spPr>
        <a:xfrm>
          <a:off x="295275" y="58359675"/>
          <a:ext cx="91440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39" name="Picture 682"/>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40" name="Picture 683"/>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41" name="Picture 684"/>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42" name="Picture 685"/>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1</xdr:col>
      <xdr:colOff>0</xdr:colOff>
      <xdr:row>274</xdr:row>
      <xdr:rowOff>0</xdr:rowOff>
    </xdr:from>
    <xdr:to>
      <xdr:col>1</xdr:col>
      <xdr:colOff>914400</xdr:colOff>
      <xdr:row>275</xdr:row>
      <xdr:rowOff>66675</xdr:rowOff>
    </xdr:to>
    <xdr:pic>
      <xdr:nvPicPr>
        <xdr:cNvPr id="143" name="Picture 686"/>
        <xdr:cNvPicPr preferRelativeResize="1">
          <a:picLocks noChangeAspect="1"/>
        </xdr:cNvPicPr>
      </xdr:nvPicPr>
      <xdr:blipFill>
        <a:blip r:embed="rId3"/>
        <a:stretch>
          <a:fillRect/>
        </a:stretch>
      </xdr:blipFill>
      <xdr:spPr>
        <a:xfrm>
          <a:off x="295275" y="58359675"/>
          <a:ext cx="91440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44" name="Picture 687"/>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45" name="Picture 688"/>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46" name="Picture 689"/>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1</xdr:col>
      <xdr:colOff>0</xdr:colOff>
      <xdr:row>274</xdr:row>
      <xdr:rowOff>0</xdr:rowOff>
    </xdr:from>
    <xdr:to>
      <xdr:col>1</xdr:col>
      <xdr:colOff>914400</xdr:colOff>
      <xdr:row>275</xdr:row>
      <xdr:rowOff>66675</xdr:rowOff>
    </xdr:to>
    <xdr:pic>
      <xdr:nvPicPr>
        <xdr:cNvPr id="147" name="Picture 690"/>
        <xdr:cNvPicPr preferRelativeResize="1">
          <a:picLocks noChangeAspect="1"/>
        </xdr:cNvPicPr>
      </xdr:nvPicPr>
      <xdr:blipFill>
        <a:blip r:embed="rId3"/>
        <a:stretch>
          <a:fillRect/>
        </a:stretch>
      </xdr:blipFill>
      <xdr:spPr>
        <a:xfrm>
          <a:off x="295275" y="58359675"/>
          <a:ext cx="91440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48" name="Picture 691"/>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1</xdr:col>
      <xdr:colOff>0</xdr:colOff>
      <xdr:row>274</xdr:row>
      <xdr:rowOff>0</xdr:rowOff>
    </xdr:from>
    <xdr:to>
      <xdr:col>1</xdr:col>
      <xdr:colOff>914400</xdr:colOff>
      <xdr:row>275</xdr:row>
      <xdr:rowOff>66675</xdr:rowOff>
    </xdr:to>
    <xdr:pic>
      <xdr:nvPicPr>
        <xdr:cNvPr id="149" name="Picture 692"/>
        <xdr:cNvPicPr preferRelativeResize="1">
          <a:picLocks noChangeAspect="1"/>
        </xdr:cNvPicPr>
      </xdr:nvPicPr>
      <xdr:blipFill>
        <a:blip r:embed="rId3"/>
        <a:stretch>
          <a:fillRect/>
        </a:stretch>
      </xdr:blipFill>
      <xdr:spPr>
        <a:xfrm>
          <a:off x="295275" y="58359675"/>
          <a:ext cx="91440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50" name="Picture 693"/>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51" name="Picture 694"/>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52" name="Picture 695"/>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2</xdr:col>
      <xdr:colOff>0</xdr:colOff>
      <xdr:row>274</xdr:row>
      <xdr:rowOff>0</xdr:rowOff>
    </xdr:from>
    <xdr:to>
      <xdr:col>2</xdr:col>
      <xdr:colOff>323850</xdr:colOff>
      <xdr:row>275</xdr:row>
      <xdr:rowOff>66675</xdr:rowOff>
    </xdr:to>
    <xdr:pic>
      <xdr:nvPicPr>
        <xdr:cNvPr id="153" name="Picture 696"/>
        <xdr:cNvPicPr preferRelativeResize="1">
          <a:picLocks noChangeAspect="1"/>
        </xdr:cNvPicPr>
      </xdr:nvPicPr>
      <xdr:blipFill>
        <a:blip r:embed="rId2"/>
        <a:stretch>
          <a:fillRect/>
        </a:stretch>
      </xdr:blipFill>
      <xdr:spPr>
        <a:xfrm>
          <a:off x="2095500" y="58359675"/>
          <a:ext cx="323850" cy="228600"/>
        </a:xfrm>
        <a:prstGeom prst="rect">
          <a:avLst/>
        </a:prstGeom>
        <a:noFill/>
        <a:ln w="9525" cmpd="sng">
          <a:noFill/>
        </a:ln>
      </xdr:spPr>
    </xdr:pic>
    <xdr:clientData/>
  </xdr:twoCellAnchor>
  <xdr:twoCellAnchor editAs="oneCell">
    <xdr:from>
      <xdr:col>1</xdr:col>
      <xdr:colOff>0</xdr:colOff>
      <xdr:row>274</xdr:row>
      <xdr:rowOff>0</xdr:rowOff>
    </xdr:from>
    <xdr:to>
      <xdr:col>1</xdr:col>
      <xdr:colOff>914400</xdr:colOff>
      <xdr:row>275</xdr:row>
      <xdr:rowOff>66675</xdr:rowOff>
    </xdr:to>
    <xdr:pic>
      <xdr:nvPicPr>
        <xdr:cNvPr id="154" name="Picture 697"/>
        <xdr:cNvPicPr preferRelativeResize="1">
          <a:picLocks noChangeAspect="1"/>
        </xdr:cNvPicPr>
      </xdr:nvPicPr>
      <xdr:blipFill>
        <a:blip r:embed="rId3"/>
        <a:stretch>
          <a:fillRect/>
        </a:stretch>
      </xdr:blipFill>
      <xdr:spPr>
        <a:xfrm>
          <a:off x="295275" y="58359675"/>
          <a:ext cx="914400" cy="22860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55" name="Picture 715"/>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56" name="Picture 716"/>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57" name="Picture 717"/>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58" name="Picture 718"/>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59" name="Picture 719"/>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60" name="Picture 720"/>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61" name="Picture 721"/>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62" name="Picture 722"/>
        <xdr:cNvPicPr preferRelativeResize="1">
          <a:picLocks noChangeAspect="1"/>
        </xdr:cNvPicPr>
      </xdr:nvPicPr>
      <xdr:blipFill>
        <a:blip r:embed="rId4"/>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63" name="Picture 723"/>
        <xdr:cNvPicPr preferRelativeResize="1">
          <a:picLocks noChangeAspect="1"/>
        </xdr:cNvPicPr>
      </xdr:nvPicPr>
      <xdr:blipFill>
        <a:blip r:embed="rId4"/>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64" name="Picture 724"/>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65" name="Picture 725"/>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66" name="Picture 726"/>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67" name="Picture 727"/>
        <xdr:cNvPicPr preferRelativeResize="1">
          <a:picLocks noChangeAspect="1"/>
        </xdr:cNvPicPr>
      </xdr:nvPicPr>
      <xdr:blipFill>
        <a:blip r:embed="rId4"/>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68" name="Picture 728"/>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69" name="Picture 729"/>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70" name="Picture 730"/>
        <xdr:cNvPicPr preferRelativeResize="1">
          <a:picLocks noChangeAspect="1"/>
        </xdr:cNvPicPr>
      </xdr:nvPicPr>
      <xdr:blipFill>
        <a:blip r:embed="rId1"/>
        <a:stretch>
          <a:fillRect/>
        </a:stretch>
      </xdr:blipFill>
      <xdr:spPr>
        <a:xfrm>
          <a:off x="0" y="58359675"/>
          <a:ext cx="257175" cy="247650"/>
        </a:xfrm>
        <a:prstGeom prst="rect">
          <a:avLst/>
        </a:prstGeom>
        <a:noFill/>
        <a:ln w="9525" cmpd="sng">
          <a:noFill/>
        </a:ln>
      </xdr:spPr>
    </xdr:pic>
    <xdr:clientData/>
  </xdr:twoCellAnchor>
  <xdr:twoCellAnchor editAs="oneCell">
    <xdr:from>
      <xdr:col>0</xdr:col>
      <xdr:colOff>0</xdr:colOff>
      <xdr:row>274</xdr:row>
      <xdr:rowOff>0</xdr:rowOff>
    </xdr:from>
    <xdr:to>
      <xdr:col>0</xdr:col>
      <xdr:colOff>257175</xdr:colOff>
      <xdr:row>275</xdr:row>
      <xdr:rowOff>85725</xdr:rowOff>
    </xdr:to>
    <xdr:pic>
      <xdr:nvPicPr>
        <xdr:cNvPr id="171" name="Picture 731"/>
        <xdr:cNvPicPr preferRelativeResize="1">
          <a:picLocks noChangeAspect="1"/>
        </xdr:cNvPicPr>
      </xdr:nvPicPr>
      <xdr:blipFill>
        <a:blip r:embed="rId4"/>
        <a:stretch>
          <a:fillRect/>
        </a:stretch>
      </xdr:blipFill>
      <xdr:spPr>
        <a:xfrm>
          <a:off x="0" y="58359675"/>
          <a:ext cx="2571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admissions@georgefox.ed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zoomScalePageLayoutView="0" workbookViewId="0" topLeftCell="A1">
      <selection activeCell="B33" sqref="B33"/>
    </sheetView>
  </sheetViews>
  <sheetFormatPr defaultColWidth="9.140625" defaultRowHeight="12.75"/>
  <cols>
    <col min="1" max="1" width="13.140625" style="229" customWidth="1"/>
    <col min="2" max="2" width="83.00390625" style="227" customWidth="1"/>
    <col min="3" max="3" width="11.00390625" style="230" customWidth="1"/>
    <col min="4" max="16384" width="9.140625" style="230" customWidth="1"/>
  </cols>
  <sheetData>
    <row r="1" spans="1:2" ht="12.75">
      <c r="A1" s="410" t="s">
        <v>253</v>
      </c>
      <c r="B1" s="410"/>
    </row>
    <row r="2" spans="1:2" ht="12.75">
      <c r="A2" s="228"/>
      <c r="B2" s="228"/>
    </row>
    <row r="3" spans="1:2" ht="12.75">
      <c r="A3" s="409" t="s">
        <v>921</v>
      </c>
      <c r="B3" s="409"/>
    </row>
    <row r="4" ht="12.75">
      <c r="A4" s="228"/>
    </row>
    <row r="5" spans="1:2" ht="12.75" customHeight="1">
      <c r="A5" s="410" t="s">
        <v>1007</v>
      </c>
      <c r="B5" s="410"/>
    </row>
    <row r="7" spans="1:4" ht="13.5">
      <c r="A7" s="411" t="s">
        <v>254</v>
      </c>
      <c r="B7" s="408"/>
      <c r="C7" s="408"/>
      <c r="D7" s="408"/>
    </row>
    <row r="8" spans="1:3" ht="12.75">
      <c r="A8" s="320"/>
      <c r="B8" s="321"/>
      <c r="C8" s="322"/>
    </row>
    <row r="9" spans="1:3" ht="12.75">
      <c r="A9" s="405" t="s">
        <v>255</v>
      </c>
      <c r="B9" s="406"/>
      <c r="C9" s="406"/>
    </row>
    <row r="10" spans="1:3" ht="12.75">
      <c r="A10" s="406"/>
      <c r="B10" s="406"/>
      <c r="C10" s="406"/>
    </row>
    <row r="11" spans="1:3" ht="12.75">
      <c r="A11" s="315"/>
      <c r="B11" s="316"/>
      <c r="C11" s="317"/>
    </row>
    <row r="12" spans="1:3" ht="12.75">
      <c r="A12" s="405" t="s">
        <v>256</v>
      </c>
      <c r="B12" s="406"/>
      <c r="C12" s="406"/>
    </row>
    <row r="13" spans="1:3" ht="12.75">
      <c r="A13" s="406"/>
      <c r="B13" s="406"/>
      <c r="C13" s="406"/>
    </row>
    <row r="14" spans="1:3" ht="12.75">
      <c r="A14" s="315"/>
      <c r="B14" s="316"/>
      <c r="C14" s="317"/>
    </row>
    <row r="15" spans="1:3" ht="12.75">
      <c r="A15" s="405" t="s">
        <v>257</v>
      </c>
      <c r="B15" s="412"/>
      <c r="C15" s="413"/>
    </row>
    <row r="16" spans="1:3" ht="12.75">
      <c r="A16" s="405"/>
      <c r="B16" s="412"/>
      <c r="C16" s="413"/>
    </row>
    <row r="17" spans="1:3" ht="12.75">
      <c r="A17" s="405"/>
      <c r="B17" s="412"/>
      <c r="C17" s="413"/>
    </row>
    <row r="18" spans="1:3" ht="12.75">
      <c r="A18" s="315"/>
      <c r="B18" s="316"/>
      <c r="C18" s="317"/>
    </row>
    <row r="19" spans="1:3" ht="12.75">
      <c r="A19" s="405" t="s">
        <v>258</v>
      </c>
      <c r="B19" s="406"/>
      <c r="C19" s="406"/>
    </row>
    <row r="20" spans="1:3" ht="12.75" customHeight="1">
      <c r="A20" s="318"/>
      <c r="B20" s="317"/>
      <c r="C20" s="319"/>
    </row>
    <row r="21" spans="1:3" ht="12.75">
      <c r="A21" s="407" t="s">
        <v>259</v>
      </c>
      <c r="B21" s="408"/>
      <c r="C21" s="408"/>
    </row>
    <row r="22" spans="1:3" ht="12.75">
      <c r="A22" s="408"/>
      <c r="B22" s="408"/>
      <c r="C22" s="408"/>
    </row>
    <row r="23" spans="1:3" ht="12.75">
      <c r="A23" s="323"/>
      <c r="B23" s="324"/>
      <c r="C23" s="314"/>
    </row>
    <row r="24" spans="1:3" ht="12.75">
      <c r="A24" s="415" t="s">
        <v>260</v>
      </c>
      <c r="B24" s="416"/>
      <c r="C24" s="416"/>
    </row>
    <row r="25" spans="1:3" ht="12.75">
      <c r="A25" s="405" t="s">
        <v>263</v>
      </c>
      <c r="B25" s="416"/>
      <c r="C25" s="416"/>
    </row>
    <row r="26" ht="12.75">
      <c r="A26" s="229" t="s">
        <v>261</v>
      </c>
    </row>
    <row r="27" spans="1:3" ht="12.75">
      <c r="A27" s="405" t="s">
        <v>264</v>
      </c>
      <c r="B27" s="416"/>
      <c r="C27" s="416"/>
    </row>
    <row r="28" spans="1:5" ht="15" customHeight="1">
      <c r="A28" s="315"/>
      <c r="B28" s="316"/>
      <c r="C28" s="317"/>
      <c r="D28" s="167"/>
      <c r="E28" s="167"/>
    </row>
    <row r="29" spans="1:5" ht="12.75">
      <c r="A29" s="405" t="s">
        <v>262</v>
      </c>
      <c r="B29" s="406"/>
      <c r="C29" s="406"/>
      <c r="D29" s="6"/>
      <c r="E29" s="6"/>
    </row>
    <row r="30" spans="1:5" ht="29.25" customHeight="1">
      <c r="A30" s="405" t="s">
        <v>265</v>
      </c>
      <c r="B30" s="414"/>
      <c r="C30" s="414"/>
      <c r="D30" s="6"/>
      <c r="E30" s="6"/>
    </row>
    <row r="31" spans="1:5" ht="12.75">
      <c r="A31" s="229" t="s">
        <v>261</v>
      </c>
      <c r="D31" s="6"/>
      <c r="E31" s="6"/>
    </row>
    <row r="32" spans="1:5" ht="32.25" customHeight="1">
      <c r="A32" s="405" t="s">
        <v>266</v>
      </c>
      <c r="B32" s="406"/>
      <c r="C32" s="406"/>
      <c r="D32" s="6"/>
      <c r="E32" s="6"/>
    </row>
    <row r="33" spans="4:5" ht="12.75">
      <c r="D33" s="6"/>
      <c r="E33" s="6"/>
    </row>
    <row r="49" ht="13.5" customHeight="1"/>
  </sheetData>
  <sheetProtection/>
  <mergeCells count="15">
    <mergeCell ref="A29:C29"/>
    <mergeCell ref="A30:C30"/>
    <mergeCell ref="A32:C32"/>
    <mergeCell ref="A24:C24"/>
    <mergeCell ref="A25:C25"/>
    <mergeCell ref="A27:C27"/>
    <mergeCell ref="A19:C19"/>
    <mergeCell ref="A12:C13"/>
    <mergeCell ref="A9:C10"/>
    <mergeCell ref="A21:C22"/>
    <mergeCell ref="A3:B3"/>
    <mergeCell ref="A1:B1"/>
    <mergeCell ref="A5:B5"/>
    <mergeCell ref="A7:D7"/>
    <mergeCell ref="A15:C17"/>
  </mergeCells>
  <printOptions/>
  <pageMargins left="1" right="1" top="1" bottom="1" header="0.5" footer="0.5"/>
  <pageSetup fitToHeight="1" fitToWidth="1" horizontalDpi="600" verticalDpi="600" orientation="portrait" scale="72" r:id="rId1"/>
  <headerFooter alignWithMargins="0">
    <oddHeader>&amp;CCommon Data Set 2009-2010</oddHeader>
  </headerFooter>
</worksheet>
</file>

<file path=xl/worksheets/sheet10.xml><?xml version="1.0" encoding="utf-8"?>
<worksheet xmlns="http://schemas.openxmlformats.org/spreadsheetml/2006/main" xmlns:r="http://schemas.openxmlformats.org/officeDocument/2006/relationships">
  <dimension ref="A1:O51"/>
  <sheetViews>
    <sheetView zoomScalePageLayoutView="0" workbookViewId="0" topLeftCell="A1">
      <selection activeCell="C2" sqref="C2"/>
    </sheetView>
  </sheetViews>
  <sheetFormatPr defaultColWidth="9.140625" defaultRowHeight="12.75"/>
  <cols>
    <col min="1" max="2" width="3.8515625" style="0" customWidth="1"/>
    <col min="3" max="3" width="10.7109375" style="0" customWidth="1"/>
    <col min="4" max="11" width="9.00390625" style="0" customWidth="1"/>
    <col min="12" max="12" width="22.00390625" style="167" customWidth="1"/>
  </cols>
  <sheetData>
    <row r="1" spans="1:11" ht="18">
      <c r="A1" s="424" t="s">
        <v>27</v>
      </c>
      <c r="B1" s="424"/>
      <c r="C1" s="424"/>
      <c r="D1" s="424"/>
      <c r="E1" s="424"/>
      <c r="F1" s="424"/>
      <c r="G1" s="424"/>
      <c r="H1" s="424"/>
      <c r="I1" s="424"/>
      <c r="J1" s="424"/>
      <c r="K1" s="424"/>
    </row>
    <row r="3" spans="1:11" ht="38.25" customHeight="1">
      <c r="A3" s="3" t="s">
        <v>56</v>
      </c>
      <c r="B3" s="623" t="s">
        <v>8</v>
      </c>
      <c r="C3" s="624"/>
      <c r="D3" s="624"/>
      <c r="E3" s="624"/>
      <c r="F3" s="624"/>
      <c r="G3" s="624"/>
      <c r="H3" s="624"/>
      <c r="I3" s="624"/>
      <c r="J3" s="624"/>
      <c r="K3" s="624"/>
    </row>
    <row r="4" spans="2:11" ht="66" customHeight="1">
      <c r="B4" s="612" t="s">
        <v>556</v>
      </c>
      <c r="C4" s="612"/>
      <c r="D4" s="612"/>
      <c r="E4" s="612"/>
      <c r="F4" s="612"/>
      <c r="G4" s="612"/>
      <c r="H4" s="612"/>
      <c r="I4" s="612"/>
      <c r="J4" s="612"/>
      <c r="K4" s="612"/>
    </row>
    <row r="5" spans="2:11" s="266" customFormat="1" ht="12.75">
      <c r="B5" s="267"/>
      <c r="C5" s="268"/>
      <c r="D5" s="265"/>
      <c r="E5" s="265"/>
      <c r="F5" s="265"/>
      <c r="G5" s="265"/>
      <c r="H5" s="265"/>
      <c r="I5" s="269"/>
      <c r="J5" s="267" t="s">
        <v>748</v>
      </c>
      <c r="K5" s="267" t="s">
        <v>749</v>
      </c>
    </row>
    <row r="6" spans="2:11" s="263" customFormat="1" ht="55.5" customHeight="1">
      <c r="B6" s="264"/>
      <c r="C6" s="612" t="s">
        <v>741</v>
      </c>
      <c r="D6" s="612"/>
      <c r="E6" s="612"/>
      <c r="F6" s="612"/>
      <c r="G6" s="612"/>
      <c r="H6" s="612"/>
      <c r="I6" s="612"/>
      <c r="J6" s="270" t="s">
        <v>750</v>
      </c>
      <c r="K6" s="270" t="s">
        <v>751</v>
      </c>
    </row>
    <row r="7" spans="2:11" s="263" customFormat="1" ht="46.5" customHeight="1">
      <c r="B7" s="264"/>
      <c r="C7" s="612" t="s">
        <v>742</v>
      </c>
      <c r="D7" s="612"/>
      <c r="E7" s="612"/>
      <c r="F7" s="612"/>
      <c r="G7" s="612"/>
      <c r="H7" s="612"/>
      <c r="I7" s="612"/>
      <c r="J7" s="270" t="s">
        <v>750</v>
      </c>
      <c r="K7" s="270" t="s">
        <v>164</v>
      </c>
    </row>
    <row r="8" spans="2:11" s="263" customFormat="1" ht="24.75" customHeight="1">
      <c r="B8" s="264"/>
      <c r="C8" s="612" t="s">
        <v>743</v>
      </c>
      <c r="D8" s="612"/>
      <c r="E8" s="612"/>
      <c r="F8" s="612"/>
      <c r="G8" s="612"/>
      <c r="H8" s="612"/>
      <c r="I8" s="612"/>
      <c r="J8" s="270" t="s">
        <v>750</v>
      </c>
      <c r="K8" s="270" t="s">
        <v>752</v>
      </c>
    </row>
    <row r="9" spans="2:11" s="263" customFormat="1" ht="25.5" customHeight="1">
      <c r="B9" s="264"/>
      <c r="C9" s="612" t="s">
        <v>744</v>
      </c>
      <c r="D9" s="612"/>
      <c r="E9" s="612"/>
      <c r="F9" s="612"/>
      <c r="G9" s="612"/>
      <c r="H9" s="612"/>
      <c r="I9" s="612"/>
      <c r="J9" s="270" t="s">
        <v>750</v>
      </c>
      <c r="K9" s="270" t="s">
        <v>750</v>
      </c>
    </row>
    <row r="10" spans="2:11" s="263" customFormat="1" ht="12.75">
      <c r="B10" s="264"/>
      <c r="C10" s="612" t="s">
        <v>745</v>
      </c>
      <c r="D10" s="612"/>
      <c r="E10" s="612"/>
      <c r="F10" s="612"/>
      <c r="G10" s="612"/>
      <c r="H10" s="612"/>
      <c r="I10" s="612"/>
      <c r="J10" s="270" t="s">
        <v>752</v>
      </c>
      <c r="K10" s="270" t="s">
        <v>750</v>
      </c>
    </row>
    <row r="11" spans="2:11" s="263" customFormat="1" ht="12.75">
      <c r="B11" s="264"/>
      <c r="C11" s="612" t="s">
        <v>746</v>
      </c>
      <c r="D11" s="612"/>
      <c r="E11" s="612"/>
      <c r="F11" s="612"/>
      <c r="G11" s="612"/>
      <c r="H11" s="612"/>
      <c r="I11" s="612"/>
      <c r="J11" s="270" t="s">
        <v>750</v>
      </c>
      <c r="K11" s="270" t="s">
        <v>750</v>
      </c>
    </row>
    <row r="12" spans="2:11" s="263" customFormat="1" ht="12.75">
      <c r="B12" s="264"/>
      <c r="C12" s="612" t="s">
        <v>747</v>
      </c>
      <c r="D12" s="612"/>
      <c r="E12" s="612"/>
      <c r="F12" s="612"/>
      <c r="G12" s="612"/>
      <c r="H12" s="612"/>
      <c r="I12" s="612"/>
      <c r="J12" s="270" t="s">
        <v>750</v>
      </c>
      <c r="K12" s="270" t="s">
        <v>752</v>
      </c>
    </row>
    <row r="13" spans="2:11" ht="12.75" customHeight="1">
      <c r="B13" s="187"/>
      <c r="C13" s="187"/>
      <c r="D13" s="187"/>
      <c r="E13" s="187"/>
      <c r="F13" s="187"/>
      <c r="G13" s="187"/>
      <c r="H13" s="187"/>
      <c r="I13" s="187"/>
      <c r="J13" s="187"/>
      <c r="K13" s="187"/>
    </row>
    <row r="14" spans="2:12" s="271" customFormat="1" ht="25.5" customHeight="1">
      <c r="B14" s="613" t="s">
        <v>753</v>
      </c>
      <c r="C14" s="614"/>
      <c r="D14" s="614"/>
      <c r="E14" s="614"/>
      <c r="F14" s="614"/>
      <c r="G14" s="614"/>
      <c r="H14" s="614"/>
      <c r="I14" s="614"/>
      <c r="J14" s="614"/>
      <c r="K14" s="614"/>
      <c r="L14" s="343"/>
    </row>
    <row r="15" spans="2:12" s="271" customFormat="1" ht="49.5" customHeight="1">
      <c r="B15" s="613" t="s">
        <v>754</v>
      </c>
      <c r="C15" s="614"/>
      <c r="D15" s="614"/>
      <c r="E15" s="614"/>
      <c r="F15" s="614"/>
      <c r="G15" s="614"/>
      <c r="H15" s="614"/>
      <c r="I15" s="614"/>
      <c r="J15" s="614"/>
      <c r="K15" s="614"/>
      <c r="L15" s="343"/>
    </row>
    <row r="16" spans="2:11" ht="25.5" customHeight="1">
      <c r="B16" s="618" t="s">
        <v>755</v>
      </c>
      <c r="C16" s="615"/>
      <c r="D16" s="615"/>
      <c r="E16" s="615"/>
      <c r="F16" s="615"/>
      <c r="G16" s="615"/>
      <c r="H16" s="615"/>
      <c r="I16" s="615"/>
      <c r="J16" s="615"/>
      <c r="K16" s="615"/>
    </row>
    <row r="17" spans="2:11" ht="64.5" customHeight="1">
      <c r="B17" s="627" t="s">
        <v>9</v>
      </c>
      <c r="C17" s="628"/>
      <c r="D17" s="628"/>
      <c r="E17" s="628"/>
      <c r="F17" s="628"/>
      <c r="G17" s="628"/>
      <c r="H17" s="628"/>
      <c r="I17" s="628"/>
      <c r="J17" s="628"/>
      <c r="K17" s="628"/>
    </row>
    <row r="18" spans="2:11" ht="12.75" customHeight="1">
      <c r="B18" s="618" t="s">
        <v>506</v>
      </c>
      <c r="C18" s="615"/>
      <c r="D18" s="615"/>
      <c r="E18" s="615"/>
      <c r="F18" s="615"/>
      <c r="G18" s="615"/>
      <c r="H18" s="615"/>
      <c r="I18" s="615"/>
      <c r="J18" s="615"/>
      <c r="K18" s="615"/>
    </row>
    <row r="19" spans="2:11" ht="12.75" customHeight="1">
      <c r="B19" s="615"/>
      <c r="C19" s="615"/>
      <c r="D19" s="615"/>
      <c r="E19" s="615"/>
      <c r="F19" s="615"/>
      <c r="G19" s="615"/>
      <c r="H19" s="615"/>
      <c r="I19" s="615"/>
      <c r="J19" s="615"/>
      <c r="K19" s="615"/>
    </row>
    <row r="20" spans="3:11" ht="12.75">
      <c r="C20" s="167"/>
      <c r="D20" s="167"/>
      <c r="E20" s="167"/>
      <c r="F20" s="167"/>
      <c r="G20" s="167"/>
      <c r="H20" s="167"/>
      <c r="I20" s="167"/>
      <c r="J20" s="167"/>
      <c r="K20" s="167"/>
    </row>
    <row r="21" spans="1:11" ht="12.75">
      <c r="A21" s="3" t="s">
        <v>56</v>
      </c>
      <c r="B21" s="591"/>
      <c r="C21" s="592"/>
      <c r="D21" s="592"/>
      <c r="E21" s="592"/>
      <c r="F21" s="592"/>
      <c r="G21" s="592"/>
      <c r="H21" s="593"/>
      <c r="I21" s="182" t="s">
        <v>28</v>
      </c>
      <c r="J21" s="182" t="s">
        <v>29</v>
      </c>
      <c r="K21" s="182" t="s">
        <v>850</v>
      </c>
    </row>
    <row r="22" spans="1:11" ht="12.75">
      <c r="A22" s="3" t="s">
        <v>56</v>
      </c>
      <c r="B22" s="183" t="s">
        <v>30</v>
      </c>
      <c r="C22" s="435" t="s">
        <v>31</v>
      </c>
      <c r="D22" s="435"/>
      <c r="E22" s="435"/>
      <c r="F22" s="435"/>
      <c r="G22" s="435"/>
      <c r="H22" s="436"/>
      <c r="I22" s="111">
        <v>165</v>
      </c>
      <c r="J22" s="111">
        <v>199</v>
      </c>
      <c r="K22" s="111">
        <f>I22+J22</f>
        <v>364</v>
      </c>
    </row>
    <row r="23" spans="1:11" ht="12.75">
      <c r="A23" s="3" t="s">
        <v>56</v>
      </c>
      <c r="B23" s="183" t="s">
        <v>32</v>
      </c>
      <c r="C23" s="435" t="s">
        <v>33</v>
      </c>
      <c r="D23" s="435"/>
      <c r="E23" s="435"/>
      <c r="F23" s="435"/>
      <c r="G23" s="435"/>
      <c r="H23" s="436"/>
      <c r="I23" s="111">
        <v>11</v>
      </c>
      <c r="J23" s="111">
        <v>8</v>
      </c>
      <c r="K23" s="111">
        <f aca="true" t="shared" si="0" ref="K23:K31">SUM(I23:J23)</f>
        <v>19</v>
      </c>
    </row>
    <row r="24" spans="1:12" ht="12.75">
      <c r="A24" s="3" t="s">
        <v>56</v>
      </c>
      <c r="B24" s="183" t="s">
        <v>34</v>
      </c>
      <c r="C24" s="435" t="s">
        <v>35</v>
      </c>
      <c r="D24" s="435"/>
      <c r="E24" s="435"/>
      <c r="F24" s="435"/>
      <c r="G24" s="435"/>
      <c r="H24" s="436"/>
      <c r="I24" s="111">
        <v>64</v>
      </c>
      <c r="J24" s="111">
        <v>99</v>
      </c>
      <c r="K24" s="111">
        <f t="shared" si="0"/>
        <v>163</v>
      </c>
      <c r="L24" s="381"/>
    </row>
    <row r="25" spans="1:12" ht="12.75">
      <c r="A25" s="3" t="s">
        <v>56</v>
      </c>
      <c r="B25" s="183" t="s">
        <v>36</v>
      </c>
      <c r="C25" s="435" t="s">
        <v>37</v>
      </c>
      <c r="D25" s="435"/>
      <c r="E25" s="435"/>
      <c r="F25" s="435"/>
      <c r="G25" s="435"/>
      <c r="H25" s="436"/>
      <c r="I25" s="111">
        <v>101</v>
      </c>
      <c r="J25" s="111">
        <v>100</v>
      </c>
      <c r="K25" s="111">
        <f t="shared" si="0"/>
        <v>201</v>
      </c>
      <c r="L25" s="381"/>
    </row>
    <row r="26" spans="1:11" ht="14.25" customHeight="1">
      <c r="A26" s="3" t="s">
        <v>56</v>
      </c>
      <c r="B26" s="183" t="s">
        <v>38</v>
      </c>
      <c r="C26" s="435" t="s">
        <v>39</v>
      </c>
      <c r="D26" s="435"/>
      <c r="E26" s="435"/>
      <c r="F26" s="435"/>
      <c r="G26" s="435"/>
      <c r="H26" s="436"/>
      <c r="I26" s="111">
        <v>0</v>
      </c>
      <c r="J26" s="111">
        <v>1</v>
      </c>
      <c r="K26" s="111">
        <f t="shared" si="0"/>
        <v>1</v>
      </c>
    </row>
    <row r="27" spans="1:12" ht="25.5" customHeight="1">
      <c r="A27" s="3" t="s">
        <v>56</v>
      </c>
      <c r="B27" s="184" t="s">
        <v>40</v>
      </c>
      <c r="C27" s="621" t="s">
        <v>10</v>
      </c>
      <c r="D27" s="621"/>
      <c r="E27" s="621"/>
      <c r="F27" s="621"/>
      <c r="G27" s="621"/>
      <c r="H27" s="622"/>
      <c r="I27" s="111">
        <v>111</v>
      </c>
      <c r="J27" s="111">
        <v>46</v>
      </c>
      <c r="K27" s="111">
        <f t="shared" si="0"/>
        <v>157</v>
      </c>
      <c r="L27" s="381"/>
    </row>
    <row r="28" spans="1:11" ht="26.25" customHeight="1">
      <c r="A28" s="3" t="s">
        <v>56</v>
      </c>
      <c r="B28" s="184" t="s">
        <v>41</v>
      </c>
      <c r="C28" s="435" t="s">
        <v>42</v>
      </c>
      <c r="D28" s="435"/>
      <c r="E28" s="435"/>
      <c r="F28" s="435"/>
      <c r="G28" s="435"/>
      <c r="H28" s="436"/>
      <c r="I28" s="111">
        <v>54</v>
      </c>
      <c r="J28" s="111">
        <v>127</v>
      </c>
      <c r="K28" s="111">
        <f t="shared" si="0"/>
        <v>181</v>
      </c>
    </row>
    <row r="29" spans="1:11" ht="12.75">
      <c r="A29" s="3" t="s">
        <v>56</v>
      </c>
      <c r="B29" s="183" t="s">
        <v>43</v>
      </c>
      <c r="C29" s="435" t="s">
        <v>44</v>
      </c>
      <c r="D29" s="435"/>
      <c r="E29" s="435"/>
      <c r="F29" s="435"/>
      <c r="G29" s="435"/>
      <c r="H29" s="436"/>
      <c r="I29" s="111">
        <v>0</v>
      </c>
      <c r="J29" s="111">
        <v>17</v>
      </c>
      <c r="K29" s="111">
        <f t="shared" si="0"/>
        <v>17</v>
      </c>
    </row>
    <row r="30" spans="1:11" ht="25.5" customHeight="1">
      <c r="A30" s="3" t="s">
        <v>56</v>
      </c>
      <c r="B30" s="183" t="s">
        <v>45</v>
      </c>
      <c r="C30" s="435" t="s">
        <v>997</v>
      </c>
      <c r="D30" s="435"/>
      <c r="E30" s="435"/>
      <c r="F30" s="435"/>
      <c r="G30" s="435"/>
      <c r="H30" s="436"/>
      <c r="I30" s="111">
        <v>0</v>
      </c>
      <c r="J30" s="111">
        <v>9</v>
      </c>
      <c r="K30" s="111">
        <f t="shared" si="0"/>
        <v>9</v>
      </c>
    </row>
    <row r="31" spans="1:15" ht="12.75">
      <c r="A31" s="3" t="s">
        <v>56</v>
      </c>
      <c r="B31" s="249" t="s">
        <v>75</v>
      </c>
      <c r="C31" s="537" t="s">
        <v>756</v>
      </c>
      <c r="D31" s="537"/>
      <c r="E31" s="537"/>
      <c r="F31" s="537"/>
      <c r="G31" s="537"/>
      <c r="H31" s="537"/>
      <c r="I31" s="111">
        <v>50</v>
      </c>
      <c r="J31" s="111">
        <v>63</v>
      </c>
      <c r="K31" s="111">
        <f t="shared" si="0"/>
        <v>113</v>
      </c>
      <c r="L31" s="335"/>
      <c r="O31" s="386"/>
    </row>
    <row r="33" spans="1:11" ht="12.75">
      <c r="A33" s="3" t="s">
        <v>57</v>
      </c>
      <c r="B33" s="625" t="s">
        <v>59</v>
      </c>
      <c r="C33" s="529"/>
      <c r="D33" s="529"/>
      <c r="E33" s="529"/>
      <c r="F33" s="529"/>
      <c r="G33" s="529"/>
      <c r="H33" s="529"/>
      <c r="I33" s="529"/>
      <c r="J33" s="529"/>
      <c r="K33" s="529"/>
    </row>
    <row r="34" spans="2:12" ht="64.5" customHeight="1">
      <c r="B34" s="425" t="s">
        <v>11</v>
      </c>
      <c r="C34" s="425"/>
      <c r="D34" s="425"/>
      <c r="E34" s="425"/>
      <c r="F34" s="425"/>
      <c r="G34" s="425"/>
      <c r="H34" s="425"/>
      <c r="I34" s="425"/>
      <c r="J34" s="425"/>
      <c r="K34" s="425"/>
      <c r="L34" s="344"/>
    </row>
    <row r="35" spans="2:11" ht="12.75">
      <c r="B35" s="7"/>
      <c r="C35" s="7"/>
      <c r="D35" s="7"/>
      <c r="E35" s="7"/>
      <c r="F35" s="7"/>
      <c r="G35" s="7"/>
      <c r="H35" s="7"/>
      <c r="I35" s="7"/>
      <c r="J35" s="7"/>
      <c r="K35" s="7"/>
    </row>
    <row r="36" spans="1:12" s="237" customFormat="1" ht="12.75">
      <c r="A36" s="94" t="s">
        <v>57</v>
      </c>
      <c r="B36" s="626" t="s">
        <v>12</v>
      </c>
      <c r="C36" s="626"/>
      <c r="D36" s="626"/>
      <c r="E36" s="626"/>
      <c r="F36" s="626"/>
      <c r="G36" s="250">
        <v>11</v>
      </c>
      <c r="H36" s="251" t="s">
        <v>76</v>
      </c>
      <c r="I36" s="272" t="s">
        <v>757</v>
      </c>
      <c r="J36" s="273">
        <v>2383.33</v>
      </c>
      <c r="K36" s="272" t="s">
        <v>758</v>
      </c>
      <c r="L36" s="342"/>
    </row>
    <row r="37" spans="9:12" s="237" customFormat="1" ht="12.75">
      <c r="I37" s="274" t="s">
        <v>759</v>
      </c>
      <c r="J37" s="273">
        <v>218</v>
      </c>
      <c r="K37" s="272" t="s">
        <v>77</v>
      </c>
      <c r="L37" s="342"/>
    </row>
    <row r="38" spans="1:11" ht="16.5" customHeight="1">
      <c r="A38" s="3" t="s">
        <v>58</v>
      </c>
      <c r="B38" s="625" t="s">
        <v>46</v>
      </c>
      <c r="C38" s="529"/>
      <c r="D38" s="529"/>
      <c r="E38" s="529"/>
      <c r="F38" s="529"/>
      <c r="G38" s="529"/>
      <c r="H38" s="529"/>
      <c r="I38" s="529"/>
      <c r="J38" s="529"/>
      <c r="K38" s="529"/>
    </row>
    <row r="39" spans="1:11" ht="27" customHeight="1">
      <c r="A39" s="3"/>
      <c r="B39" s="564" t="s">
        <v>13</v>
      </c>
      <c r="C39" s="425"/>
      <c r="D39" s="425"/>
      <c r="E39" s="425"/>
      <c r="F39" s="425"/>
      <c r="G39" s="425"/>
      <c r="H39" s="425"/>
      <c r="I39" s="425"/>
      <c r="J39" s="425"/>
      <c r="K39" s="425"/>
    </row>
    <row r="40" spans="1:12" ht="115.5" customHeight="1">
      <c r="A40" s="3"/>
      <c r="B40" s="620" t="s">
        <v>537</v>
      </c>
      <c r="C40" s="425"/>
      <c r="D40" s="425"/>
      <c r="E40" s="425"/>
      <c r="F40" s="425"/>
      <c r="G40" s="425"/>
      <c r="H40" s="425"/>
      <c r="I40" s="425"/>
      <c r="J40" s="425"/>
      <c r="K40" s="425"/>
      <c r="L40" s="344"/>
    </row>
    <row r="41" spans="1:11" ht="93" customHeight="1">
      <c r="A41" s="3"/>
      <c r="B41" s="620" t="s">
        <v>538</v>
      </c>
      <c r="C41" s="564"/>
      <c r="D41" s="564"/>
      <c r="E41" s="564"/>
      <c r="F41" s="564"/>
      <c r="G41" s="564"/>
      <c r="H41" s="564"/>
      <c r="I41" s="564"/>
      <c r="J41" s="564"/>
      <c r="K41" s="564"/>
    </row>
    <row r="42" spans="1:11" ht="68.25" customHeight="1">
      <c r="A42" s="3"/>
      <c r="B42" s="564" t="s">
        <v>14</v>
      </c>
      <c r="C42" s="425"/>
      <c r="D42" s="425"/>
      <c r="E42" s="425"/>
      <c r="F42" s="425"/>
      <c r="G42" s="425"/>
      <c r="H42" s="425"/>
      <c r="I42" s="425"/>
      <c r="J42" s="425"/>
      <c r="K42" s="425"/>
    </row>
    <row r="43" spans="1:11" ht="12.75">
      <c r="A43" s="3"/>
      <c r="B43" s="186"/>
      <c r="C43" s="186"/>
      <c r="D43" s="186"/>
      <c r="E43" s="186"/>
      <c r="F43" s="186"/>
      <c r="G43" s="186"/>
      <c r="H43" s="186"/>
      <c r="I43" s="186"/>
      <c r="J43" s="186"/>
      <c r="K43" s="186"/>
    </row>
    <row r="44" spans="1:11" ht="12.75">
      <c r="A44" s="3" t="s">
        <v>58</v>
      </c>
      <c r="B44" s="619" t="s">
        <v>1028</v>
      </c>
      <c r="C44" s="509"/>
      <c r="D44" s="509"/>
      <c r="E44" s="509"/>
      <c r="F44" s="509"/>
      <c r="G44" s="509"/>
      <c r="H44" s="509"/>
      <c r="I44" s="509"/>
      <c r="J44" s="509"/>
      <c r="K44" s="509"/>
    </row>
    <row r="46" spans="1:11" ht="12.75">
      <c r="A46" s="3" t="s">
        <v>58</v>
      </c>
      <c r="B46" s="617" t="s">
        <v>1029</v>
      </c>
      <c r="C46" s="617"/>
      <c r="D46" s="617"/>
      <c r="E46" s="617"/>
      <c r="F46" s="617"/>
      <c r="G46" s="617"/>
      <c r="H46" s="617"/>
      <c r="I46" s="617"/>
      <c r="J46" s="617"/>
      <c r="K46" s="617"/>
    </row>
    <row r="47" spans="1:11" ht="12.75">
      <c r="A47" s="3" t="s">
        <v>58</v>
      </c>
      <c r="B47" s="616" t="s">
        <v>47</v>
      </c>
      <c r="C47" s="616"/>
      <c r="D47" s="185" t="s">
        <v>48</v>
      </c>
      <c r="E47" s="185" t="s">
        <v>49</v>
      </c>
      <c r="F47" s="185" t="s">
        <v>50</v>
      </c>
      <c r="G47" s="185" t="s">
        <v>51</v>
      </c>
      <c r="H47" s="185" t="s">
        <v>52</v>
      </c>
      <c r="I47" s="185" t="s">
        <v>53</v>
      </c>
      <c r="J47" s="185" t="s">
        <v>54</v>
      </c>
      <c r="K47" s="185" t="s">
        <v>850</v>
      </c>
    </row>
    <row r="48" spans="1:11" ht="12.75">
      <c r="A48" s="3" t="s">
        <v>58</v>
      </c>
      <c r="B48" s="616"/>
      <c r="C48" s="616"/>
      <c r="D48" s="30">
        <v>113</v>
      </c>
      <c r="E48" s="30">
        <v>201</v>
      </c>
      <c r="F48" s="30">
        <v>134</v>
      </c>
      <c r="G48" s="30">
        <v>52</v>
      </c>
      <c r="H48" s="30">
        <v>26</v>
      </c>
      <c r="I48" s="30">
        <v>6</v>
      </c>
      <c r="J48" s="30">
        <v>0</v>
      </c>
      <c r="K48" s="30">
        <f>SUM(D48:J48)</f>
        <v>532</v>
      </c>
    </row>
    <row r="49" spans="2:3" ht="12.75">
      <c r="B49" s="416"/>
      <c r="C49" s="416"/>
    </row>
    <row r="50" spans="1:11" ht="12.75">
      <c r="A50" s="3" t="s">
        <v>58</v>
      </c>
      <c r="B50" s="616" t="s">
        <v>55</v>
      </c>
      <c r="C50" s="616"/>
      <c r="D50" s="185" t="s">
        <v>48</v>
      </c>
      <c r="E50" s="185" t="s">
        <v>49</v>
      </c>
      <c r="F50" s="185" t="s">
        <v>50</v>
      </c>
      <c r="G50" s="185" t="s">
        <v>51</v>
      </c>
      <c r="H50" s="185" t="s">
        <v>52</v>
      </c>
      <c r="I50" s="185" t="s">
        <v>53</v>
      </c>
      <c r="J50" s="185" t="s">
        <v>54</v>
      </c>
      <c r="K50" s="185" t="s">
        <v>850</v>
      </c>
    </row>
    <row r="51" spans="1:11" ht="12.75">
      <c r="A51" s="3" t="s">
        <v>58</v>
      </c>
      <c r="B51" s="616"/>
      <c r="C51" s="616"/>
      <c r="D51" s="30">
        <v>13</v>
      </c>
      <c r="E51" s="30">
        <v>30</v>
      </c>
      <c r="F51" s="30">
        <v>11</v>
      </c>
      <c r="G51" s="30">
        <v>0</v>
      </c>
      <c r="H51" s="30">
        <v>0</v>
      </c>
      <c r="I51" s="30">
        <v>1</v>
      </c>
      <c r="J51" s="30">
        <v>1</v>
      </c>
      <c r="K51" s="30">
        <f>SUM(D51:J51)</f>
        <v>56</v>
      </c>
    </row>
  </sheetData>
  <sheetProtection/>
  <mergeCells count="40">
    <mergeCell ref="B34:K34"/>
    <mergeCell ref="C10:I10"/>
    <mergeCell ref="C29:H29"/>
    <mergeCell ref="B41:K41"/>
    <mergeCell ref="C25:H25"/>
    <mergeCell ref="B33:K33"/>
    <mergeCell ref="B36:F36"/>
    <mergeCell ref="B17:K17"/>
    <mergeCell ref="B38:K38"/>
    <mergeCell ref="C31:H31"/>
    <mergeCell ref="C28:H28"/>
    <mergeCell ref="A1:K1"/>
    <mergeCell ref="B4:K4"/>
    <mergeCell ref="B21:H21"/>
    <mergeCell ref="C22:H22"/>
    <mergeCell ref="B14:K14"/>
    <mergeCell ref="C27:H27"/>
    <mergeCell ref="C11:I11"/>
    <mergeCell ref="C7:I7"/>
    <mergeCell ref="B3:K3"/>
    <mergeCell ref="C8:I8"/>
    <mergeCell ref="B49:C49"/>
    <mergeCell ref="B39:K39"/>
    <mergeCell ref="B16:K16"/>
    <mergeCell ref="B44:K44"/>
    <mergeCell ref="B18:K18"/>
    <mergeCell ref="B47:C48"/>
    <mergeCell ref="B40:K40"/>
    <mergeCell ref="B42:K42"/>
    <mergeCell ref="C30:H30"/>
    <mergeCell ref="C6:I6"/>
    <mergeCell ref="C12:I12"/>
    <mergeCell ref="C9:I9"/>
    <mergeCell ref="B15:K15"/>
    <mergeCell ref="B19:K19"/>
    <mergeCell ref="B50:C51"/>
    <mergeCell ref="B46:K46"/>
    <mergeCell ref="C26:H26"/>
    <mergeCell ref="C23:H23"/>
    <mergeCell ref="C24:H24"/>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 min="13" max="13" width="15.00390625" style="0" bestFit="1" customWidth="1"/>
  </cols>
  <sheetData>
    <row r="1" spans="1:5" ht="18">
      <c r="A1" s="629" t="s">
        <v>317</v>
      </c>
      <c r="B1" s="629"/>
      <c r="C1" s="629"/>
      <c r="D1" s="629"/>
      <c r="E1" s="629"/>
    </row>
    <row r="3" spans="1:2" ht="12.75">
      <c r="A3" s="92" t="s">
        <v>318</v>
      </c>
      <c r="B3" s="94" t="s">
        <v>15</v>
      </c>
    </row>
    <row r="4" spans="1:6" s="248" customFormat="1" ht="72" customHeight="1">
      <c r="A4" s="32" t="s">
        <v>318</v>
      </c>
      <c r="B4" s="549" t="s">
        <v>163</v>
      </c>
      <c r="C4" s="549"/>
      <c r="D4" s="549"/>
      <c r="E4" s="549"/>
      <c r="F4" s="549"/>
    </row>
    <row r="5" spans="1:6" ht="26.25" thickBot="1">
      <c r="A5" s="92" t="s">
        <v>318</v>
      </c>
      <c r="B5" s="95" t="s">
        <v>319</v>
      </c>
      <c r="C5" s="40" t="s">
        <v>320</v>
      </c>
      <c r="D5" s="40" t="s">
        <v>104</v>
      </c>
      <c r="E5" s="40" t="s">
        <v>321</v>
      </c>
      <c r="F5" s="40" t="s">
        <v>137</v>
      </c>
    </row>
    <row r="6" spans="1:6" ht="13.5" thickBot="1">
      <c r="A6" s="92" t="s">
        <v>318</v>
      </c>
      <c r="B6" s="275" t="s">
        <v>322</v>
      </c>
      <c r="C6" s="276"/>
      <c r="D6" s="276"/>
      <c r="E6" s="377"/>
      <c r="F6" s="277">
        <v>1</v>
      </c>
    </row>
    <row r="7" spans="1:6" ht="13.5" thickBot="1">
      <c r="A7" s="92" t="s">
        <v>318</v>
      </c>
      <c r="B7" s="278" t="s">
        <v>923</v>
      </c>
      <c r="C7" s="279"/>
      <c r="D7" s="279"/>
      <c r="E7" s="378"/>
      <c r="F7" s="280">
        <v>3</v>
      </c>
    </row>
    <row r="8" spans="1:6" ht="13.5" thickBot="1">
      <c r="A8" s="92" t="s">
        <v>318</v>
      </c>
      <c r="B8" s="278" t="s">
        <v>323</v>
      </c>
      <c r="C8" s="279"/>
      <c r="D8" s="279"/>
      <c r="E8" s="378"/>
      <c r="F8" s="280">
        <v>4</v>
      </c>
    </row>
    <row r="9" spans="1:6" ht="13.5" thickBot="1">
      <c r="A9" s="92" t="s">
        <v>318</v>
      </c>
      <c r="B9" s="278" t="s">
        <v>324</v>
      </c>
      <c r="C9" s="279"/>
      <c r="D9" s="279"/>
      <c r="E9" s="378"/>
      <c r="F9" s="280">
        <v>5</v>
      </c>
    </row>
    <row r="10" spans="1:6" ht="13.5" thickBot="1">
      <c r="A10" s="92" t="s">
        <v>318</v>
      </c>
      <c r="B10" s="301" t="s">
        <v>399</v>
      </c>
      <c r="C10" s="279"/>
      <c r="D10" s="279"/>
      <c r="E10" s="378">
        <v>0.030303030303030304</v>
      </c>
      <c r="F10" s="280">
        <v>9</v>
      </c>
    </row>
    <row r="11" spans="1:6" ht="13.5" thickBot="1">
      <c r="A11" s="92" t="s">
        <v>318</v>
      </c>
      <c r="B11" s="301" t="s">
        <v>400</v>
      </c>
      <c r="C11" s="279"/>
      <c r="D11" s="279"/>
      <c r="E11" s="378"/>
      <c r="F11" s="280">
        <v>10</v>
      </c>
    </row>
    <row r="12" spans="1:6" ht="13.5" thickBot="1">
      <c r="A12" s="92" t="s">
        <v>318</v>
      </c>
      <c r="B12" s="278" t="s">
        <v>327</v>
      </c>
      <c r="C12" s="279"/>
      <c r="D12" s="279"/>
      <c r="E12" s="378">
        <v>0.015151515151515152</v>
      </c>
      <c r="F12" s="280">
        <v>11</v>
      </c>
    </row>
    <row r="13" spans="1:6" ht="13.5" thickBot="1">
      <c r="A13" s="92" t="s">
        <v>318</v>
      </c>
      <c r="B13" s="278" t="s">
        <v>401</v>
      </c>
      <c r="C13" s="279"/>
      <c r="D13" s="279"/>
      <c r="E13" s="378"/>
      <c r="F13" s="280">
        <v>12</v>
      </c>
    </row>
    <row r="14" spans="1:6" ht="13.5" thickBot="1">
      <c r="A14" s="92" t="s">
        <v>318</v>
      </c>
      <c r="B14" s="278" t="s">
        <v>328</v>
      </c>
      <c r="C14" s="279"/>
      <c r="D14" s="279"/>
      <c r="E14" s="378">
        <v>0.041666666666666664</v>
      </c>
      <c r="F14" s="280">
        <v>13</v>
      </c>
    </row>
    <row r="15" spans="1:6" ht="13.5" thickBot="1">
      <c r="A15" s="92" t="s">
        <v>318</v>
      </c>
      <c r="B15" s="278" t="s">
        <v>402</v>
      </c>
      <c r="C15" s="279"/>
      <c r="D15" s="279"/>
      <c r="E15" s="378">
        <v>0.028409090909090908</v>
      </c>
      <c r="F15" s="280">
        <v>14</v>
      </c>
    </row>
    <row r="16" spans="1:6" ht="13.5" thickBot="1">
      <c r="A16" s="92" t="s">
        <v>318</v>
      </c>
      <c r="B16" s="278" t="s">
        <v>403</v>
      </c>
      <c r="C16" s="279"/>
      <c r="D16" s="279"/>
      <c r="E16" s="378"/>
      <c r="F16" s="280">
        <v>15</v>
      </c>
    </row>
    <row r="17" spans="1:6" ht="13.5" thickBot="1">
      <c r="A17" s="92" t="s">
        <v>318</v>
      </c>
      <c r="B17" s="278" t="s">
        <v>329</v>
      </c>
      <c r="C17" s="279"/>
      <c r="D17" s="279"/>
      <c r="E17" s="378">
        <v>0.013257575757575758</v>
      </c>
      <c r="F17" s="280">
        <v>16</v>
      </c>
    </row>
    <row r="18" spans="1:6" ht="13.5" thickBot="1">
      <c r="A18" s="92" t="s">
        <v>318</v>
      </c>
      <c r="B18" s="301" t="s">
        <v>404</v>
      </c>
      <c r="C18" s="279"/>
      <c r="D18" s="279"/>
      <c r="E18" s="378">
        <v>0.026515151515151516</v>
      </c>
      <c r="F18" s="280">
        <v>19</v>
      </c>
    </row>
    <row r="19" spans="1:6" ht="13.5" thickBot="1">
      <c r="A19" s="92" t="s">
        <v>318</v>
      </c>
      <c r="B19" s="278" t="s">
        <v>792</v>
      </c>
      <c r="C19" s="279"/>
      <c r="D19" s="279"/>
      <c r="E19" s="378"/>
      <c r="F19" s="280">
        <v>22</v>
      </c>
    </row>
    <row r="20" spans="1:6" ht="13.5" thickBot="1">
      <c r="A20" s="92" t="s">
        <v>318</v>
      </c>
      <c r="B20" s="278" t="s">
        <v>806</v>
      </c>
      <c r="C20" s="279"/>
      <c r="D20" s="279"/>
      <c r="E20" s="378">
        <v>0.032196969696969696</v>
      </c>
      <c r="F20" s="280">
        <v>23</v>
      </c>
    </row>
    <row r="21" spans="1:6" ht="13.5" thickBot="1">
      <c r="A21" s="92" t="s">
        <v>318</v>
      </c>
      <c r="B21" s="278" t="s">
        <v>793</v>
      </c>
      <c r="C21" s="279"/>
      <c r="D21" s="279"/>
      <c r="E21" s="378"/>
      <c r="F21" s="280">
        <v>24</v>
      </c>
    </row>
    <row r="22" spans="1:6" ht="13.5" thickBot="1">
      <c r="A22" s="92" t="s">
        <v>318</v>
      </c>
      <c r="B22" s="278" t="s">
        <v>794</v>
      </c>
      <c r="C22" s="279"/>
      <c r="D22" s="279"/>
      <c r="E22" s="378"/>
      <c r="F22" s="280">
        <v>25</v>
      </c>
    </row>
    <row r="23" spans="1:6" ht="13.5" thickBot="1">
      <c r="A23" s="92" t="s">
        <v>318</v>
      </c>
      <c r="B23" s="278" t="s">
        <v>325</v>
      </c>
      <c r="C23" s="279"/>
      <c r="D23" s="279"/>
      <c r="E23" s="378">
        <v>0.032196969696969696</v>
      </c>
      <c r="F23" s="280">
        <v>26</v>
      </c>
    </row>
    <row r="24" spans="1:6" ht="13.5" thickBot="1">
      <c r="A24" s="92" t="s">
        <v>318</v>
      </c>
      <c r="B24" s="278" t="s">
        <v>807</v>
      </c>
      <c r="C24" s="279"/>
      <c r="D24" s="279"/>
      <c r="E24" s="378">
        <v>0.005681818181818182</v>
      </c>
      <c r="F24" s="280">
        <v>27</v>
      </c>
    </row>
    <row r="25" spans="1:6" ht="13.5" thickBot="1">
      <c r="A25" s="92" t="s">
        <v>318</v>
      </c>
      <c r="B25" s="278" t="s">
        <v>922</v>
      </c>
      <c r="C25" s="279"/>
      <c r="D25" s="279"/>
      <c r="E25" s="378"/>
      <c r="F25" s="280">
        <v>29</v>
      </c>
    </row>
    <row r="26" spans="1:6" ht="13.5" thickBot="1">
      <c r="A26" s="92" t="s">
        <v>318</v>
      </c>
      <c r="B26" s="278" t="s">
        <v>331</v>
      </c>
      <c r="C26" s="279"/>
      <c r="D26" s="279"/>
      <c r="E26" s="378">
        <v>0.1268939393939394</v>
      </c>
      <c r="F26" s="280">
        <v>30</v>
      </c>
    </row>
    <row r="27" spans="1:6" ht="13.5" thickBot="1">
      <c r="A27" s="92" t="s">
        <v>318</v>
      </c>
      <c r="B27" s="278" t="s">
        <v>924</v>
      </c>
      <c r="C27" s="279"/>
      <c r="D27" s="279"/>
      <c r="E27" s="378">
        <v>0.013257575757575758</v>
      </c>
      <c r="F27" s="280">
        <v>31</v>
      </c>
    </row>
    <row r="28" spans="1:6" ht="13.5" thickBot="1">
      <c r="A28" s="92" t="s">
        <v>318</v>
      </c>
      <c r="B28" s="301" t="s">
        <v>405</v>
      </c>
      <c r="C28" s="279"/>
      <c r="D28" s="279"/>
      <c r="E28" s="378">
        <v>0.013257575757575758</v>
      </c>
      <c r="F28" s="280">
        <v>38</v>
      </c>
    </row>
    <row r="29" spans="1:6" ht="13.5" thickBot="1">
      <c r="A29" s="92" t="s">
        <v>318</v>
      </c>
      <c r="B29" s="301" t="s">
        <v>406</v>
      </c>
      <c r="C29" s="279"/>
      <c r="D29" s="279"/>
      <c r="E29" s="378">
        <v>0.04924242424242424</v>
      </c>
      <c r="F29" s="280">
        <v>39</v>
      </c>
    </row>
    <row r="30" spans="1:6" ht="13.5" thickBot="1">
      <c r="A30" s="92" t="s">
        <v>318</v>
      </c>
      <c r="B30" s="301" t="s">
        <v>925</v>
      </c>
      <c r="C30" s="279"/>
      <c r="D30" s="279"/>
      <c r="E30" s="378">
        <v>0.011363636363636364</v>
      </c>
      <c r="F30" s="280">
        <v>40</v>
      </c>
    </row>
    <row r="31" spans="1:6" ht="13.5" thickBot="1">
      <c r="A31" s="92" t="s">
        <v>318</v>
      </c>
      <c r="B31" s="301" t="s">
        <v>407</v>
      </c>
      <c r="C31" s="279"/>
      <c r="D31" s="279"/>
      <c r="E31" s="378"/>
      <c r="F31" s="280">
        <v>41</v>
      </c>
    </row>
    <row r="32" spans="1:6" ht="13.5" thickBot="1">
      <c r="A32" s="92" t="s">
        <v>318</v>
      </c>
      <c r="B32" s="278" t="s">
        <v>926</v>
      </c>
      <c r="C32" s="279"/>
      <c r="D32" s="279"/>
      <c r="E32" s="378">
        <v>0.05303030303030303</v>
      </c>
      <c r="F32" s="280">
        <v>42</v>
      </c>
    </row>
    <row r="33" spans="1:6" ht="13.5" thickBot="1">
      <c r="A33" s="92" t="s">
        <v>318</v>
      </c>
      <c r="B33" s="301" t="s">
        <v>408</v>
      </c>
      <c r="C33" s="279"/>
      <c r="D33" s="279"/>
      <c r="E33" s="378"/>
      <c r="F33" s="280">
        <v>43</v>
      </c>
    </row>
    <row r="34" spans="1:6" ht="13.5" thickBot="1">
      <c r="A34" s="92" t="s">
        <v>318</v>
      </c>
      <c r="B34" s="301" t="s">
        <v>409</v>
      </c>
      <c r="C34" s="279"/>
      <c r="D34" s="279"/>
      <c r="E34" s="378">
        <v>0.026515151515151516</v>
      </c>
      <c r="F34" s="280">
        <v>44</v>
      </c>
    </row>
    <row r="35" spans="1:6" ht="13.5" thickBot="1">
      <c r="A35" s="92" t="s">
        <v>318</v>
      </c>
      <c r="B35" s="278" t="s">
        <v>410</v>
      </c>
      <c r="C35" s="279"/>
      <c r="D35" s="279"/>
      <c r="E35" s="378">
        <v>0.03977272727272727</v>
      </c>
      <c r="F35" s="280">
        <v>45</v>
      </c>
    </row>
    <row r="36" spans="1:6" ht="13.5" thickBot="1">
      <c r="A36" s="92" t="s">
        <v>318</v>
      </c>
      <c r="B36" s="301" t="s">
        <v>411</v>
      </c>
      <c r="C36" s="279"/>
      <c r="D36" s="279"/>
      <c r="E36" s="378"/>
      <c r="F36" s="280">
        <v>46</v>
      </c>
    </row>
    <row r="37" spans="1:6" ht="13.5" thickBot="1">
      <c r="A37" s="92" t="s">
        <v>318</v>
      </c>
      <c r="B37" s="301" t="s">
        <v>412</v>
      </c>
      <c r="C37" s="279"/>
      <c r="D37" s="279"/>
      <c r="E37" s="378"/>
      <c r="F37" s="280">
        <v>47</v>
      </c>
    </row>
    <row r="38" spans="1:6" ht="13.5" thickBot="1">
      <c r="A38" s="92" t="s">
        <v>318</v>
      </c>
      <c r="B38" s="301" t="s">
        <v>413</v>
      </c>
      <c r="C38" s="279"/>
      <c r="D38" s="279"/>
      <c r="E38" s="378"/>
      <c r="F38" s="280">
        <v>48</v>
      </c>
    </row>
    <row r="39" spans="1:6" ht="13.5" thickBot="1">
      <c r="A39" s="92" t="s">
        <v>318</v>
      </c>
      <c r="B39" s="301" t="s">
        <v>414</v>
      </c>
      <c r="C39" s="279"/>
      <c r="D39" s="279"/>
      <c r="E39" s="378"/>
      <c r="F39" s="280">
        <v>49</v>
      </c>
    </row>
    <row r="40" spans="1:6" ht="13.5" thickBot="1">
      <c r="A40" s="92" t="s">
        <v>318</v>
      </c>
      <c r="B40" s="278" t="s">
        <v>927</v>
      </c>
      <c r="C40" s="279"/>
      <c r="D40" s="279"/>
      <c r="E40" s="378">
        <v>0.07007575757575757</v>
      </c>
      <c r="F40" s="280">
        <v>50</v>
      </c>
    </row>
    <row r="41" spans="1:6" ht="13.5" thickBot="1">
      <c r="A41" s="92" t="s">
        <v>318</v>
      </c>
      <c r="B41" s="278" t="s">
        <v>330</v>
      </c>
      <c r="C41" s="279"/>
      <c r="D41" s="279"/>
      <c r="E41" s="378">
        <v>0.06818181818181818</v>
      </c>
      <c r="F41" s="280">
        <v>51</v>
      </c>
    </row>
    <row r="42" spans="1:6" ht="13.5" thickBot="1">
      <c r="A42" s="92" t="s">
        <v>318</v>
      </c>
      <c r="B42" s="278" t="s">
        <v>326</v>
      </c>
      <c r="C42" s="279"/>
      <c r="D42" s="279"/>
      <c r="E42" s="378">
        <v>0.2840909090909091</v>
      </c>
      <c r="F42" s="280">
        <v>52</v>
      </c>
    </row>
    <row r="43" spans="1:6" ht="13.5" thickBot="1">
      <c r="A43" s="92" t="s">
        <v>318</v>
      </c>
      <c r="B43" s="301" t="s">
        <v>811</v>
      </c>
      <c r="C43" s="279"/>
      <c r="D43" s="279"/>
      <c r="E43" s="378">
        <v>0.01893939393939394</v>
      </c>
      <c r="F43" s="280">
        <v>54</v>
      </c>
    </row>
    <row r="44" spans="1:6" ht="12.75">
      <c r="A44" s="92" t="s">
        <v>318</v>
      </c>
      <c r="B44" s="17" t="s">
        <v>928</v>
      </c>
      <c r="C44" s="234"/>
      <c r="D44" s="234"/>
      <c r="E44" s="234"/>
      <c r="F44" s="96"/>
    </row>
    <row r="45" spans="1:6" ht="12.75">
      <c r="A45" s="92" t="s">
        <v>318</v>
      </c>
      <c r="B45" s="19" t="s">
        <v>714</v>
      </c>
      <c r="C45" s="235">
        <f>SUM(C6:C44)</f>
        <v>0</v>
      </c>
      <c r="D45" s="235">
        <f>SUM(D6:D44)</f>
        <v>0</v>
      </c>
      <c r="E45" s="235">
        <v>1.0000000000000002</v>
      </c>
      <c r="F45" s="97"/>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1">
      <selection activeCell="D79" sqref="D79"/>
    </sheetView>
  </sheetViews>
  <sheetFormatPr defaultColWidth="9.140625" defaultRowHeight="12.75"/>
  <cols>
    <col min="1" max="1" width="88.7109375" style="195" customWidth="1"/>
    <col min="2" max="16384" width="9.140625" style="167" customWidth="1"/>
  </cols>
  <sheetData>
    <row r="1" ht="18">
      <c r="A1" s="189" t="s">
        <v>138</v>
      </c>
    </row>
    <row r="2" ht="25.5">
      <c r="A2" s="190" t="s">
        <v>231</v>
      </c>
    </row>
    <row r="3" ht="12.75">
      <c r="A3" s="190"/>
    </row>
    <row r="4" ht="25.5">
      <c r="A4" s="191" t="s">
        <v>232</v>
      </c>
    </row>
    <row r="5" ht="12.75">
      <c r="A5" s="192"/>
    </row>
    <row r="6" ht="38.25">
      <c r="A6" s="190" t="s">
        <v>933</v>
      </c>
    </row>
    <row r="7" ht="38.25">
      <c r="A7" s="190" t="s">
        <v>934</v>
      </c>
    </row>
    <row r="8" ht="12.75">
      <c r="A8" s="190" t="s">
        <v>935</v>
      </c>
    </row>
    <row r="9" ht="25.5">
      <c r="A9" s="190" t="s">
        <v>936</v>
      </c>
    </row>
    <row r="10" ht="25.5">
      <c r="A10" s="190" t="s">
        <v>148</v>
      </c>
    </row>
    <row r="11" ht="51">
      <c r="A11" s="190" t="s">
        <v>149</v>
      </c>
    </row>
    <row r="12" ht="38.25">
      <c r="A12" s="190" t="s">
        <v>150</v>
      </c>
    </row>
    <row r="13" ht="38.25">
      <c r="A13" s="190" t="s">
        <v>151</v>
      </c>
    </row>
    <row r="14" ht="25.5">
      <c r="A14" s="190" t="s">
        <v>152</v>
      </c>
    </row>
    <row r="15" ht="89.25">
      <c r="A15" s="190" t="s">
        <v>162</v>
      </c>
    </row>
    <row r="16" ht="25.5">
      <c r="A16" s="190" t="s">
        <v>363</v>
      </c>
    </row>
    <row r="17" ht="12.75">
      <c r="A17" s="190" t="s">
        <v>364</v>
      </c>
    </row>
    <row r="18" ht="38.25">
      <c r="A18" s="190" t="s">
        <v>365</v>
      </c>
    </row>
    <row r="19" ht="25.5">
      <c r="A19" s="190" t="s">
        <v>366</v>
      </c>
    </row>
    <row r="20" ht="38.25">
      <c r="A20" s="310" t="s">
        <v>1009</v>
      </c>
    </row>
    <row r="21" ht="63.75">
      <c r="A21" s="190" t="s">
        <v>367</v>
      </c>
    </row>
    <row r="22" ht="12.75">
      <c r="A22" s="190" t="s">
        <v>368</v>
      </c>
    </row>
    <row r="23" ht="12.75">
      <c r="A23" s="190" t="s">
        <v>369</v>
      </c>
    </row>
    <row r="24" ht="25.5">
      <c r="A24" s="190" t="s">
        <v>370</v>
      </c>
    </row>
    <row r="25" ht="38.25">
      <c r="A25" s="190" t="s">
        <v>371</v>
      </c>
    </row>
    <row r="26" ht="38.25">
      <c r="A26" s="190" t="s">
        <v>979</v>
      </c>
    </row>
    <row r="27" ht="25.5">
      <c r="A27" s="190" t="s">
        <v>980</v>
      </c>
    </row>
    <row r="28" ht="38.25">
      <c r="A28" s="190" t="s">
        <v>981</v>
      </c>
    </row>
    <row r="29" ht="25.5">
      <c r="A29" s="190" t="s">
        <v>982</v>
      </c>
    </row>
    <row r="30" ht="51">
      <c r="A30" s="190" t="s">
        <v>983</v>
      </c>
    </row>
    <row r="31" ht="25.5">
      <c r="A31" s="309" t="s">
        <v>560</v>
      </c>
    </row>
    <row r="32" ht="25.5">
      <c r="A32" s="190" t="s">
        <v>984</v>
      </c>
    </row>
    <row r="33" ht="25.5">
      <c r="A33" s="190" t="s">
        <v>985</v>
      </c>
    </row>
    <row r="34" ht="38.25">
      <c r="A34" s="190" t="s">
        <v>986</v>
      </c>
    </row>
    <row r="35" ht="25.5">
      <c r="A35" s="190" t="s">
        <v>987</v>
      </c>
    </row>
    <row r="36" ht="51">
      <c r="A36" s="190" t="s">
        <v>988</v>
      </c>
    </row>
    <row r="37" ht="25.5">
      <c r="A37" s="190" t="s">
        <v>989</v>
      </c>
    </row>
    <row r="38" ht="25.5">
      <c r="A38" s="190" t="s">
        <v>990</v>
      </c>
    </row>
    <row r="39" ht="25.5">
      <c r="A39" s="190" t="s">
        <v>991</v>
      </c>
    </row>
    <row r="40" ht="38.25">
      <c r="A40" s="190" t="s">
        <v>992</v>
      </c>
    </row>
    <row r="41" ht="63.75">
      <c r="A41" s="190" t="s">
        <v>993</v>
      </c>
    </row>
    <row r="42" ht="12.75">
      <c r="A42" s="190" t="s">
        <v>994</v>
      </c>
    </row>
    <row r="43" ht="25.5">
      <c r="A43" s="190" t="s">
        <v>995</v>
      </c>
    </row>
    <row r="44" ht="69" customHeight="1">
      <c r="A44" s="334" t="s">
        <v>16</v>
      </c>
    </row>
    <row r="45" ht="110.25" customHeight="1">
      <c r="A45" s="334" t="s">
        <v>17</v>
      </c>
    </row>
    <row r="46" ht="34.5" customHeight="1">
      <c r="A46" s="334" t="s">
        <v>18</v>
      </c>
    </row>
    <row r="47" ht="25.5">
      <c r="A47" s="190" t="s">
        <v>435</v>
      </c>
    </row>
    <row r="48" ht="38.25">
      <c r="A48" s="190" t="s">
        <v>436</v>
      </c>
    </row>
    <row r="49" ht="38.25">
      <c r="A49" s="190" t="s">
        <v>437</v>
      </c>
    </row>
    <row r="50" ht="25.5">
      <c r="A50" s="190" t="s">
        <v>1014</v>
      </c>
    </row>
    <row r="51" ht="63.75">
      <c r="A51" s="190" t="s">
        <v>767</v>
      </c>
    </row>
    <row r="52" ht="25.5">
      <c r="A52" s="190" t="s">
        <v>768</v>
      </c>
    </row>
    <row r="53" ht="38.25">
      <c r="A53" s="190" t="s">
        <v>769</v>
      </c>
    </row>
    <row r="54" ht="38.25">
      <c r="A54" s="190" t="s">
        <v>770</v>
      </c>
    </row>
    <row r="55" ht="38.25">
      <c r="A55" s="190" t="s">
        <v>771</v>
      </c>
    </row>
    <row r="56" ht="51">
      <c r="A56" s="190" t="s">
        <v>772</v>
      </c>
    </row>
    <row r="57" ht="51">
      <c r="A57" s="190" t="s">
        <v>773</v>
      </c>
    </row>
    <row r="58" ht="38.25">
      <c r="A58" s="190" t="s">
        <v>774</v>
      </c>
    </row>
    <row r="59" ht="12.75">
      <c r="A59" s="190" t="s">
        <v>775</v>
      </c>
    </row>
    <row r="60" ht="38.25">
      <c r="A60" s="190" t="s">
        <v>776</v>
      </c>
    </row>
    <row r="61" ht="25.5">
      <c r="A61" s="190" t="s">
        <v>777</v>
      </c>
    </row>
    <row r="62" ht="25.5">
      <c r="A62" s="190" t="s">
        <v>778</v>
      </c>
    </row>
    <row r="63" ht="63.75">
      <c r="A63" s="190" t="s">
        <v>388</v>
      </c>
    </row>
    <row r="64" ht="25.5">
      <c r="A64" s="334" t="s">
        <v>19</v>
      </c>
    </row>
    <row r="65" ht="25.5">
      <c r="A65" s="190" t="s">
        <v>389</v>
      </c>
    </row>
    <row r="66" ht="38.25">
      <c r="A66" s="190" t="s">
        <v>760</v>
      </c>
    </row>
    <row r="67" ht="25.5">
      <c r="A67" s="190" t="s">
        <v>761</v>
      </c>
    </row>
    <row r="68" ht="25.5">
      <c r="A68" s="190" t="s">
        <v>762</v>
      </c>
    </row>
    <row r="69" ht="38.25">
      <c r="A69" s="190" t="s">
        <v>763</v>
      </c>
    </row>
    <row r="70" ht="25.5">
      <c r="A70" s="190" t="s">
        <v>764</v>
      </c>
    </row>
    <row r="71" ht="12.75">
      <c r="A71" s="190" t="s">
        <v>765</v>
      </c>
    </row>
    <row r="72" ht="25.5">
      <c r="A72" s="308" t="s">
        <v>381</v>
      </c>
    </row>
    <row r="73" ht="38.25">
      <c r="A73" s="190" t="s">
        <v>547</v>
      </c>
    </row>
    <row r="74" ht="38.25">
      <c r="A74" s="190" t="s">
        <v>512</v>
      </c>
    </row>
    <row r="75" ht="12.75">
      <c r="A75" s="190" t="s">
        <v>513</v>
      </c>
    </row>
    <row r="76" ht="38.25">
      <c r="A76" s="190" t="s">
        <v>548</v>
      </c>
    </row>
    <row r="77" ht="59.25" customHeight="1">
      <c r="A77" s="334" t="s">
        <v>20</v>
      </c>
    </row>
    <row r="78" ht="25.5">
      <c r="A78" s="190" t="s">
        <v>622</v>
      </c>
    </row>
    <row r="79" ht="25.5">
      <c r="A79" s="190" t="s">
        <v>623</v>
      </c>
    </row>
    <row r="80" ht="38.25">
      <c r="A80" s="310" t="s">
        <v>1010</v>
      </c>
    </row>
    <row r="81" ht="25.5">
      <c r="A81" s="190" t="s">
        <v>624</v>
      </c>
    </row>
    <row r="82" ht="25.5">
      <c r="A82" s="190" t="s">
        <v>625</v>
      </c>
    </row>
    <row r="83" ht="38.25">
      <c r="A83" s="190" t="s">
        <v>626</v>
      </c>
    </row>
    <row r="84" ht="25.5">
      <c r="A84" s="190" t="s">
        <v>627</v>
      </c>
    </row>
    <row r="85" ht="25.5">
      <c r="A85" s="190" t="s">
        <v>628</v>
      </c>
    </row>
    <row r="86" ht="25.5">
      <c r="A86" s="190" t="s">
        <v>629</v>
      </c>
    </row>
    <row r="87" ht="25.5">
      <c r="A87" s="190" t="s">
        <v>630</v>
      </c>
    </row>
    <row r="88" ht="51">
      <c r="A88" s="190" t="s">
        <v>390</v>
      </c>
    </row>
    <row r="89" ht="38.25">
      <c r="A89" s="190" t="s">
        <v>391</v>
      </c>
    </row>
    <row r="90" ht="38.25">
      <c r="A90" s="190" t="s">
        <v>392</v>
      </c>
    </row>
    <row r="91" ht="38.25">
      <c r="A91" s="193" t="s">
        <v>393</v>
      </c>
    </row>
    <row r="92" ht="51">
      <c r="A92" s="193" t="s">
        <v>487</v>
      </c>
    </row>
    <row r="93" ht="51">
      <c r="A93" s="193" t="s">
        <v>488</v>
      </c>
    </row>
    <row r="94" ht="38.25">
      <c r="A94" s="190" t="s">
        <v>489</v>
      </c>
    </row>
    <row r="95" ht="25.5">
      <c r="A95" s="190" t="s">
        <v>490</v>
      </c>
    </row>
    <row r="96" ht="38.25">
      <c r="A96" s="190" t="s">
        <v>491</v>
      </c>
    </row>
    <row r="97" ht="12.75">
      <c r="A97" s="190" t="s">
        <v>492</v>
      </c>
    </row>
    <row r="98" ht="25.5">
      <c r="A98" s="190" t="s">
        <v>493</v>
      </c>
    </row>
    <row r="99" ht="38.25">
      <c r="A99" s="190" t="s">
        <v>494</v>
      </c>
    </row>
    <row r="100" ht="38.25">
      <c r="A100" s="190" t="s">
        <v>495</v>
      </c>
    </row>
    <row r="101" ht="25.5">
      <c r="A101" s="190" t="s">
        <v>496</v>
      </c>
    </row>
    <row r="102" ht="38.25">
      <c r="A102" s="190" t="s">
        <v>497</v>
      </c>
    </row>
    <row r="103" ht="25.5">
      <c r="A103" s="190" t="s">
        <v>498</v>
      </c>
    </row>
    <row r="104" ht="25.5">
      <c r="A104" s="190" t="s">
        <v>499</v>
      </c>
    </row>
    <row r="105" ht="38.25">
      <c r="A105" s="190" t="s">
        <v>500</v>
      </c>
    </row>
    <row r="106" ht="76.5">
      <c r="A106" s="190" t="s">
        <v>672</v>
      </c>
    </row>
    <row r="107" ht="25.5">
      <c r="A107" s="190" t="s">
        <v>673</v>
      </c>
    </row>
    <row r="108" ht="38.25">
      <c r="A108" s="190" t="s">
        <v>674</v>
      </c>
    </row>
    <row r="109" ht="38.25">
      <c r="A109" s="190" t="s">
        <v>675</v>
      </c>
    </row>
    <row r="110" ht="25.5">
      <c r="A110" s="190" t="s">
        <v>676</v>
      </c>
    </row>
    <row r="111" ht="38.25">
      <c r="A111" s="190" t="s">
        <v>677</v>
      </c>
    </row>
    <row r="112" ht="63.75">
      <c r="A112" s="190" t="s">
        <v>678</v>
      </c>
    </row>
    <row r="113" ht="25.5">
      <c r="A113" s="190" t="s">
        <v>360</v>
      </c>
    </row>
    <row r="114" ht="25.5">
      <c r="A114" s="190" t="s">
        <v>361</v>
      </c>
    </row>
    <row r="115" ht="38.25">
      <c r="A115" s="190" t="s">
        <v>362</v>
      </c>
    </row>
    <row r="116" ht="38.25">
      <c r="A116" s="190" t="s">
        <v>690</v>
      </c>
    </row>
    <row r="117" ht="25.5">
      <c r="A117" s="190" t="s">
        <v>691</v>
      </c>
    </row>
    <row r="118" ht="12.75">
      <c r="A118" s="190" t="s">
        <v>692</v>
      </c>
    </row>
    <row r="119" ht="25.5">
      <c r="A119" s="190" t="s">
        <v>693</v>
      </c>
    </row>
    <row r="120" ht="38.25">
      <c r="A120" s="190" t="s">
        <v>694</v>
      </c>
    </row>
    <row r="121" ht="25.5">
      <c r="A121" s="190" t="s">
        <v>695</v>
      </c>
    </row>
    <row r="122" ht="25.5">
      <c r="A122" s="190" t="s">
        <v>696</v>
      </c>
    </row>
    <row r="123" ht="38.25">
      <c r="A123" s="190" t="s">
        <v>799</v>
      </c>
    </row>
    <row r="124" ht="25.5">
      <c r="A124" s="190" t="s">
        <v>800</v>
      </c>
    </row>
    <row r="125" ht="38.25">
      <c r="A125" s="190" t="s">
        <v>801</v>
      </c>
    </row>
    <row r="126" ht="25.5">
      <c r="A126" s="190" t="s">
        <v>766</v>
      </c>
    </row>
    <row r="127" ht="25.5">
      <c r="A127" s="190" t="s">
        <v>514</v>
      </c>
    </row>
    <row r="128" ht="25.5">
      <c r="A128" s="190" t="s">
        <v>182</v>
      </c>
    </row>
    <row r="129" ht="25.5">
      <c r="A129" s="190" t="s">
        <v>183</v>
      </c>
    </row>
    <row r="130" ht="38.25">
      <c r="A130" s="190" t="s">
        <v>184</v>
      </c>
    </row>
    <row r="132" ht="12.75">
      <c r="A132" s="194" t="s">
        <v>1040</v>
      </c>
    </row>
    <row r="134" ht="12.75">
      <c r="A134" s="302" t="s">
        <v>1013</v>
      </c>
    </row>
    <row r="135" ht="51">
      <c r="A135" s="308" t="s">
        <v>558</v>
      </c>
    </row>
    <row r="136" ht="25.5">
      <c r="A136" s="190" t="s">
        <v>715</v>
      </c>
    </row>
    <row r="137" ht="51">
      <c r="A137" s="190" t="s">
        <v>559</v>
      </c>
    </row>
    <row r="138" ht="25.5">
      <c r="A138" s="308" t="s">
        <v>557</v>
      </c>
    </row>
    <row r="139" ht="25.5">
      <c r="A139" s="190" t="s">
        <v>1041</v>
      </c>
    </row>
    <row r="140" ht="38.25">
      <c r="A140" s="190" t="s">
        <v>415</v>
      </c>
    </row>
    <row r="141" ht="25.5">
      <c r="A141" s="190" t="s">
        <v>139</v>
      </c>
    </row>
    <row r="142" ht="25.5">
      <c r="A142" s="190" t="s">
        <v>382</v>
      </c>
    </row>
    <row r="143" ht="63.75">
      <c r="A143" s="190" t="s">
        <v>140</v>
      </c>
    </row>
    <row r="144" ht="12.75">
      <c r="A144" s="190" t="s">
        <v>1030</v>
      </c>
    </row>
    <row r="145" ht="12.75">
      <c r="A145" s="191" t="s">
        <v>1031</v>
      </c>
    </row>
    <row r="146" ht="12.75">
      <c r="A146" s="191" t="s">
        <v>1032</v>
      </c>
    </row>
    <row r="147" ht="12.75">
      <c r="A147" s="191" t="s">
        <v>1033</v>
      </c>
    </row>
    <row r="148" ht="12.75">
      <c r="A148" s="191" t="s">
        <v>1034</v>
      </c>
    </row>
    <row r="149" ht="12.75">
      <c r="A149" s="191" t="s">
        <v>1035</v>
      </c>
    </row>
    <row r="150" ht="12.75">
      <c r="A150" s="191" t="s">
        <v>1036</v>
      </c>
    </row>
    <row r="151" ht="12.75">
      <c r="A151" s="191" t="s">
        <v>1037</v>
      </c>
    </row>
    <row r="152" ht="12.75">
      <c r="A152" s="191" t="s">
        <v>1038</v>
      </c>
    </row>
    <row r="153" ht="12.75">
      <c r="A153" s="191" t="s">
        <v>1039</v>
      </c>
    </row>
    <row r="154" ht="25.5">
      <c r="A154" s="190" t="s">
        <v>383</v>
      </c>
    </row>
    <row r="155" ht="25.5">
      <c r="A155" s="190" t="s">
        <v>429</v>
      </c>
    </row>
  </sheetData>
  <sheetProtection/>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D71" sqref="D7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24" t="s">
        <v>80</v>
      </c>
      <c r="B1" s="424"/>
      <c r="C1" s="424"/>
      <c r="D1" s="408"/>
    </row>
    <row r="2" spans="3:4" ht="12.75">
      <c r="C2" s="425"/>
      <c r="D2" s="425"/>
    </row>
    <row r="3" spans="1:4" ht="12.75">
      <c r="A3" s="2" t="s">
        <v>698</v>
      </c>
      <c r="B3" s="209" t="s">
        <v>699</v>
      </c>
      <c r="C3" s="54"/>
      <c r="D3" s="54"/>
    </row>
    <row r="4" spans="1:4" ht="12.75">
      <c r="A4" s="2" t="s">
        <v>698</v>
      </c>
      <c r="B4" s="210" t="s">
        <v>700</v>
      </c>
      <c r="C4" s="201"/>
      <c r="D4" s="201" t="s">
        <v>1094</v>
      </c>
    </row>
    <row r="5" spans="1:4" ht="12.75">
      <c r="A5" s="2" t="s">
        <v>698</v>
      </c>
      <c r="B5" s="210" t="s">
        <v>701</v>
      </c>
      <c r="C5" s="201"/>
      <c r="D5" s="201" t="s">
        <v>1095</v>
      </c>
    </row>
    <row r="6" spans="1:4" ht="12.75">
      <c r="A6" s="2" t="s">
        <v>698</v>
      </c>
      <c r="B6" s="210" t="s">
        <v>702</v>
      </c>
      <c r="C6" s="201"/>
      <c r="D6" s="201" t="s">
        <v>1093</v>
      </c>
    </row>
    <row r="7" spans="1:4" ht="12.75">
      <c r="A7" s="2" t="s">
        <v>698</v>
      </c>
      <c r="B7" s="210" t="s">
        <v>82</v>
      </c>
      <c r="C7" s="201"/>
      <c r="D7" s="201" t="s">
        <v>1096</v>
      </c>
    </row>
    <row r="8" spans="1:4" ht="12.75">
      <c r="A8" s="2" t="s">
        <v>698</v>
      </c>
      <c r="B8" s="210" t="s">
        <v>703</v>
      </c>
      <c r="C8" s="201"/>
      <c r="D8" s="201" t="s">
        <v>1065</v>
      </c>
    </row>
    <row r="9" spans="1:4" ht="12.75">
      <c r="A9" s="2" t="s">
        <v>698</v>
      </c>
      <c r="B9" s="210" t="s">
        <v>704</v>
      </c>
      <c r="C9" s="201"/>
      <c r="D9" s="201" t="s">
        <v>1097</v>
      </c>
    </row>
    <row r="10" spans="1:4" ht="12.75">
      <c r="A10" s="2" t="s">
        <v>698</v>
      </c>
      <c r="B10" s="210" t="s">
        <v>705</v>
      </c>
      <c r="C10" s="201"/>
      <c r="D10" s="201" t="s">
        <v>1098</v>
      </c>
    </row>
    <row r="11" spans="1:4" ht="12.75">
      <c r="A11" s="2" t="s">
        <v>698</v>
      </c>
      <c r="B11" s="210" t="s">
        <v>706</v>
      </c>
      <c r="C11" s="201"/>
      <c r="D11" s="201"/>
    </row>
    <row r="12" spans="1:6" ht="12.75">
      <c r="A12" s="2" t="s">
        <v>698</v>
      </c>
      <c r="B12" s="51" t="s">
        <v>707</v>
      </c>
      <c r="C12" s="54"/>
      <c r="D12" s="206"/>
      <c r="E12" s="205" t="s">
        <v>202</v>
      </c>
      <c r="F12" s="30" t="s">
        <v>203</v>
      </c>
    </row>
    <row r="13" spans="1:6" ht="12.75">
      <c r="A13" s="2"/>
      <c r="B13" s="51"/>
      <c r="C13" s="54"/>
      <c r="D13" s="206"/>
      <c r="E13" s="48"/>
      <c r="F13" s="9" t="s">
        <v>1057</v>
      </c>
    </row>
    <row r="14" spans="1:4" ht="12.75">
      <c r="A14" s="2" t="s">
        <v>698</v>
      </c>
      <c r="B14" s="211" t="s">
        <v>708</v>
      </c>
      <c r="C14" s="212"/>
      <c r="D14" s="213"/>
    </row>
    <row r="15" spans="1:4" ht="12.75">
      <c r="A15" s="2"/>
      <c r="B15" s="207"/>
      <c r="C15" s="204"/>
      <c r="D15" s="208"/>
    </row>
    <row r="16" spans="1:4" ht="12.75">
      <c r="A16" s="2"/>
      <c r="B16" s="243"/>
      <c r="C16" s="244"/>
      <c r="D16" s="244"/>
    </row>
    <row r="17" spans="1:4" ht="53.25" customHeight="1">
      <c r="A17" s="252" t="s">
        <v>920</v>
      </c>
      <c r="B17" s="427" t="s">
        <v>438</v>
      </c>
      <c r="C17" s="427"/>
      <c r="D17" s="427"/>
    </row>
    <row r="18" spans="1:4" ht="53.25" customHeight="1">
      <c r="A18" s="2"/>
      <c r="B18" s="428"/>
      <c r="C18" s="429"/>
      <c r="D18" s="430"/>
    </row>
    <row r="19" spans="3:4" ht="12.75">
      <c r="C19" s="7"/>
      <c r="D19" s="7"/>
    </row>
    <row r="20" spans="1:4" ht="12.75">
      <c r="A20" s="2" t="s">
        <v>430</v>
      </c>
      <c r="B20" s="10" t="s">
        <v>81</v>
      </c>
      <c r="C20" s="426"/>
      <c r="D20" s="426"/>
    </row>
    <row r="21" spans="1:4" ht="12.75">
      <c r="A21" s="2" t="s">
        <v>430</v>
      </c>
      <c r="B21" s="9" t="s">
        <v>929</v>
      </c>
      <c r="C21" s="418" t="s">
        <v>1058</v>
      </c>
      <c r="D21" s="418"/>
    </row>
    <row r="22" spans="1:4" ht="12.75">
      <c r="A22" s="2" t="s">
        <v>430</v>
      </c>
      <c r="B22" s="9" t="s">
        <v>82</v>
      </c>
      <c r="C22" s="418" t="s">
        <v>1059</v>
      </c>
      <c r="D22" s="418"/>
    </row>
    <row r="23" spans="1:4" ht="12.75">
      <c r="A23" s="2" t="s">
        <v>430</v>
      </c>
      <c r="B23" s="198" t="s">
        <v>418</v>
      </c>
      <c r="C23" s="418" t="s">
        <v>1060</v>
      </c>
      <c r="D23" s="418"/>
    </row>
    <row r="24" spans="1:4" ht="12.75">
      <c r="A24" s="2" t="s">
        <v>430</v>
      </c>
      <c r="B24" s="198" t="s">
        <v>417</v>
      </c>
      <c r="C24" s="431"/>
      <c r="D24" s="432"/>
    </row>
    <row r="25" spans="1:4" ht="12.75">
      <c r="A25" s="2" t="s">
        <v>430</v>
      </c>
      <c r="B25" s="198" t="s">
        <v>418</v>
      </c>
      <c r="C25" s="431"/>
      <c r="D25" s="432"/>
    </row>
    <row r="26" spans="1:4" ht="12.75">
      <c r="A26" s="2" t="s">
        <v>430</v>
      </c>
      <c r="B26" s="9" t="s">
        <v>419</v>
      </c>
      <c r="C26" s="418" t="s">
        <v>1061</v>
      </c>
      <c r="D26" s="418"/>
    </row>
    <row r="27" spans="1:4" ht="12.75">
      <c r="A27" s="2" t="s">
        <v>430</v>
      </c>
      <c r="B27" s="9" t="s">
        <v>83</v>
      </c>
      <c r="C27" s="417" t="s">
        <v>1062</v>
      </c>
      <c r="D27" s="418"/>
    </row>
    <row r="28" spans="1:4" ht="12.75">
      <c r="A28" s="2" t="s">
        <v>430</v>
      </c>
      <c r="B28" s="9" t="s">
        <v>84</v>
      </c>
      <c r="C28" s="418" t="s">
        <v>1063</v>
      </c>
      <c r="D28" s="418"/>
    </row>
    <row r="29" spans="1:4" ht="12.75">
      <c r="A29" s="2" t="s">
        <v>430</v>
      </c>
      <c r="B29" s="9" t="s">
        <v>85</v>
      </c>
      <c r="C29" s="418" t="s">
        <v>1064</v>
      </c>
      <c r="D29" s="418"/>
    </row>
    <row r="30" spans="1:4" ht="12.75">
      <c r="A30" s="2" t="s">
        <v>430</v>
      </c>
      <c r="B30" s="9" t="s">
        <v>420</v>
      </c>
      <c r="C30" s="422" t="s">
        <v>1059</v>
      </c>
      <c r="D30" s="423"/>
    </row>
    <row r="31" spans="1:4" ht="12.75">
      <c r="A31" s="2" t="s">
        <v>430</v>
      </c>
      <c r="B31" s="9" t="s">
        <v>418</v>
      </c>
      <c r="C31" s="422" t="s">
        <v>1065</v>
      </c>
      <c r="D31" s="423"/>
    </row>
    <row r="32" spans="1:4" ht="12.75">
      <c r="A32" s="2" t="s">
        <v>430</v>
      </c>
      <c r="B32" s="9" t="s">
        <v>716</v>
      </c>
      <c r="C32" s="418" t="s">
        <v>1066</v>
      </c>
      <c r="D32" s="418"/>
    </row>
    <row r="33" spans="1:4" ht="12.75">
      <c r="A33" s="2" t="s">
        <v>430</v>
      </c>
      <c r="B33" s="9" t="s">
        <v>86</v>
      </c>
      <c r="C33" s="421" t="s">
        <v>1067</v>
      </c>
      <c r="D33" s="418"/>
    </row>
    <row r="34" spans="1:4" ht="38.25">
      <c r="A34" s="252" t="s">
        <v>430</v>
      </c>
      <c r="B34" s="287" t="s">
        <v>977</v>
      </c>
      <c r="C34" s="417" t="s">
        <v>1068</v>
      </c>
      <c r="D34" s="418"/>
    </row>
    <row r="35" spans="1:4" ht="51">
      <c r="A35" s="252" t="s">
        <v>430</v>
      </c>
      <c r="B35" s="286" t="s">
        <v>978</v>
      </c>
      <c r="C35" s="253"/>
      <c r="D35" s="254"/>
    </row>
    <row r="37" spans="1:4" ht="12.75">
      <c r="A37" s="2" t="s">
        <v>431</v>
      </c>
      <c r="B37" s="419" t="s">
        <v>87</v>
      </c>
      <c r="C37" s="420"/>
      <c r="D37" s="408"/>
    </row>
    <row r="38" spans="1:3" ht="12.75">
      <c r="A38" s="2" t="s">
        <v>431</v>
      </c>
      <c r="B38" s="11" t="s">
        <v>88</v>
      </c>
      <c r="C38" s="99"/>
    </row>
    <row r="39" spans="1:3" ht="12.75">
      <c r="A39" s="2" t="s">
        <v>431</v>
      </c>
      <c r="B39" s="11" t="s">
        <v>89</v>
      </c>
      <c r="C39" s="99" t="s">
        <v>1057</v>
      </c>
    </row>
    <row r="40" spans="1:3" ht="12.75">
      <c r="A40" s="2" t="s">
        <v>431</v>
      </c>
      <c r="B40" s="11" t="s">
        <v>90</v>
      </c>
      <c r="C40" s="99"/>
    </row>
    <row r="41" spans="1:2" ht="12.75">
      <c r="A41" s="2"/>
      <c r="B41" s="3"/>
    </row>
    <row r="42" spans="1:2" ht="12.75">
      <c r="A42" s="2" t="s">
        <v>432</v>
      </c>
      <c r="B42" s="3" t="s">
        <v>421</v>
      </c>
    </row>
    <row r="43" spans="1:3" ht="12.75">
      <c r="A43" s="2" t="s">
        <v>432</v>
      </c>
      <c r="B43" s="11" t="s">
        <v>91</v>
      </c>
      <c r="C43" s="99" t="s">
        <v>1057</v>
      </c>
    </row>
    <row r="44" spans="1:3" ht="12.75">
      <c r="A44" s="2" t="s">
        <v>432</v>
      </c>
      <c r="B44" s="11" t="s">
        <v>92</v>
      </c>
      <c r="C44" s="99"/>
    </row>
    <row r="45" spans="1:3" ht="12.75">
      <c r="A45" s="2" t="s">
        <v>432</v>
      </c>
      <c r="B45" s="11" t="s">
        <v>93</v>
      </c>
      <c r="C45" s="99"/>
    </row>
    <row r="46" spans="1:2" ht="12.75">
      <c r="A46" s="2"/>
      <c r="B46" s="3"/>
    </row>
    <row r="47" spans="1:3" ht="12.75">
      <c r="A47" s="2" t="s">
        <v>433</v>
      </c>
      <c r="B47" s="3" t="s">
        <v>94</v>
      </c>
      <c r="C47" s="5"/>
    </row>
    <row r="48" spans="1:3" ht="12.75">
      <c r="A48" s="2" t="s">
        <v>433</v>
      </c>
      <c r="B48" s="11" t="s">
        <v>95</v>
      </c>
      <c r="C48" s="99" t="s">
        <v>1057</v>
      </c>
    </row>
    <row r="49" spans="1:3" ht="12.75">
      <c r="A49" s="2" t="s">
        <v>433</v>
      </c>
      <c r="B49" s="11" t="s">
        <v>96</v>
      </c>
      <c r="C49" s="98"/>
    </row>
    <row r="50" spans="1:3" ht="12.75">
      <c r="A50" s="2" t="s">
        <v>433</v>
      </c>
      <c r="B50" s="11" t="s">
        <v>97</v>
      </c>
      <c r="C50" s="98"/>
    </row>
    <row r="51" spans="1:3" ht="12.75">
      <c r="A51" s="2" t="s">
        <v>433</v>
      </c>
      <c r="B51" s="12" t="s">
        <v>98</v>
      </c>
      <c r="C51" s="98"/>
    </row>
    <row r="52" spans="1:3" ht="12.75">
      <c r="A52" s="2" t="s">
        <v>433</v>
      </c>
      <c r="B52" s="11" t="s">
        <v>99</v>
      </c>
      <c r="C52" s="98"/>
    </row>
    <row r="53" spans="1:3" ht="12.75">
      <c r="A53" s="2" t="s">
        <v>433</v>
      </c>
      <c r="B53" s="13" t="s">
        <v>100</v>
      </c>
      <c r="C53" s="98"/>
    </row>
    <row r="54" spans="1:3" ht="12.75">
      <c r="A54" s="2"/>
      <c r="B54" s="101"/>
      <c r="C54" s="100"/>
    </row>
    <row r="55" spans="1:3" ht="12.75">
      <c r="A55" s="2" t="s">
        <v>433</v>
      </c>
      <c r="B55" s="13" t="s">
        <v>101</v>
      </c>
      <c r="C55" s="98"/>
    </row>
    <row r="56" spans="1:3" ht="12.75">
      <c r="A56" s="2"/>
      <c r="B56" s="15"/>
      <c r="C56" s="16"/>
    </row>
    <row r="57" spans="1:3" ht="12.75">
      <c r="A57" s="2"/>
      <c r="B57" s="3"/>
      <c r="C57" s="5"/>
    </row>
    <row r="58" spans="1:2" ht="12.75">
      <c r="A58" s="2" t="s">
        <v>434</v>
      </c>
      <c r="B58" s="3" t="s">
        <v>422</v>
      </c>
    </row>
    <row r="59" spans="1:3" ht="12.75">
      <c r="A59" s="2" t="s">
        <v>434</v>
      </c>
      <c r="B59" s="11" t="s">
        <v>102</v>
      </c>
      <c r="C59" s="99"/>
    </row>
    <row r="60" spans="1:3" ht="12.75">
      <c r="A60" s="2" t="s">
        <v>434</v>
      </c>
      <c r="B60" s="11" t="s">
        <v>103</v>
      </c>
      <c r="C60" s="99"/>
    </row>
    <row r="61" spans="1:3" ht="12.75">
      <c r="A61" s="2" t="s">
        <v>434</v>
      </c>
      <c r="B61" s="11" t="s">
        <v>104</v>
      </c>
      <c r="C61" s="99"/>
    </row>
    <row r="62" spans="1:3" ht="12.75">
      <c r="A62" s="2" t="s">
        <v>434</v>
      </c>
      <c r="B62" s="11" t="s">
        <v>105</v>
      </c>
      <c r="C62" s="99"/>
    </row>
    <row r="63" spans="1:3" ht="12.75">
      <c r="A63" s="2" t="s">
        <v>434</v>
      </c>
      <c r="B63" s="11" t="s">
        <v>106</v>
      </c>
      <c r="C63" s="99"/>
    </row>
    <row r="64" spans="1:3" ht="12.75">
      <c r="A64" s="2" t="s">
        <v>434</v>
      </c>
      <c r="B64" s="11" t="s">
        <v>107</v>
      </c>
      <c r="C64" s="99" t="s">
        <v>1057</v>
      </c>
    </row>
    <row r="65" spans="1:3" ht="12.75">
      <c r="A65" s="2" t="s">
        <v>434</v>
      </c>
      <c r="B65" s="11" t="s">
        <v>108</v>
      </c>
      <c r="C65" s="99" t="s">
        <v>1057</v>
      </c>
    </row>
    <row r="66" spans="1:3" ht="12.75">
      <c r="A66" s="2" t="s">
        <v>434</v>
      </c>
      <c r="B66" s="11" t="s">
        <v>109</v>
      </c>
      <c r="C66" s="99" t="s">
        <v>1057</v>
      </c>
    </row>
    <row r="67" spans="1:3" ht="12.75">
      <c r="A67" s="2" t="s">
        <v>434</v>
      </c>
      <c r="B67" s="11" t="s">
        <v>110</v>
      </c>
      <c r="C67" s="99" t="s">
        <v>1057</v>
      </c>
    </row>
    <row r="68" spans="1:3" ht="25.5">
      <c r="A68" s="2" t="s">
        <v>434</v>
      </c>
      <c r="B68" s="326" t="s">
        <v>267</v>
      </c>
      <c r="C68" s="99"/>
    </row>
    <row r="69" spans="1:3" ht="25.5">
      <c r="A69" s="2" t="s">
        <v>434</v>
      </c>
      <c r="B69" s="326" t="s">
        <v>268</v>
      </c>
      <c r="C69" s="99" t="s">
        <v>1057</v>
      </c>
    </row>
    <row r="70" spans="1:3" ht="12.75">
      <c r="A70" s="2" t="s">
        <v>434</v>
      </c>
      <c r="B70" s="325" t="s">
        <v>269</v>
      </c>
      <c r="C70" s="99"/>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C33" r:id="rId1" display="admissions@georgefox.edu"/>
  </hyperlinks>
  <printOptions/>
  <pageMargins left="0.75" right="0.75" top="1" bottom="1" header="0.5" footer="0.5"/>
  <pageSetup fitToHeight="1" fitToWidth="1" horizontalDpi="600" verticalDpi="600" orientation="portrait" scale="62" r:id="rId2"/>
  <headerFooter alignWithMargins="0">
    <oddHeader>&amp;CCommon Data Set 2009-10</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H104"/>
  <sheetViews>
    <sheetView tabSelected="1" zoomScalePageLayoutView="0" workbookViewId="0" topLeftCell="A1">
      <selection activeCell="B2" sqref="B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24" t="s">
        <v>111</v>
      </c>
      <c r="B1" s="424"/>
      <c r="C1" s="424"/>
      <c r="D1" s="424"/>
      <c r="E1" s="424"/>
      <c r="F1" s="424"/>
    </row>
    <row r="2" ht="12.75"/>
    <row r="3" spans="1:6" ht="50.25" customHeight="1">
      <c r="A3" s="2" t="s">
        <v>680</v>
      </c>
      <c r="B3" s="454" t="s">
        <v>270</v>
      </c>
      <c r="C3" s="455"/>
      <c r="D3" s="455"/>
      <c r="E3" s="455"/>
      <c r="F3" s="455"/>
    </row>
    <row r="4" spans="1:6" ht="12.75">
      <c r="A4" s="2" t="s">
        <v>680</v>
      </c>
      <c r="B4" s="97"/>
      <c r="C4" s="456" t="s">
        <v>112</v>
      </c>
      <c r="D4" s="456"/>
      <c r="E4" s="456" t="s">
        <v>113</v>
      </c>
      <c r="F4" s="456"/>
    </row>
    <row r="5" spans="1:6" ht="12.75">
      <c r="A5" s="2" t="s">
        <v>680</v>
      </c>
      <c r="B5" s="128"/>
      <c r="C5" s="18" t="s">
        <v>114</v>
      </c>
      <c r="D5" s="18" t="s">
        <v>115</v>
      </c>
      <c r="E5" s="18" t="s">
        <v>114</v>
      </c>
      <c r="F5" s="18" t="s">
        <v>115</v>
      </c>
    </row>
    <row r="6" spans="1:6" ht="12.75">
      <c r="A6" s="2" t="s">
        <v>680</v>
      </c>
      <c r="B6" s="19" t="s">
        <v>116</v>
      </c>
      <c r="C6" s="20"/>
      <c r="D6" s="20"/>
      <c r="E6" s="20"/>
      <c r="F6" s="20"/>
    </row>
    <row r="7" spans="1:6" ht="25.5">
      <c r="A7" s="2" t="s">
        <v>680</v>
      </c>
      <c r="B7" s="21" t="s">
        <v>117</v>
      </c>
      <c r="C7" s="104">
        <v>170</v>
      </c>
      <c r="D7" s="104">
        <v>237</v>
      </c>
      <c r="E7" s="104">
        <v>2</v>
      </c>
      <c r="F7" s="104">
        <v>2</v>
      </c>
    </row>
    <row r="8" spans="1:6" ht="12.75">
      <c r="A8" s="2" t="s">
        <v>680</v>
      </c>
      <c r="B8" s="17" t="s">
        <v>118</v>
      </c>
      <c r="C8" s="104">
        <v>54</v>
      </c>
      <c r="D8" s="104">
        <v>52</v>
      </c>
      <c r="E8" s="104">
        <v>14</v>
      </c>
      <c r="F8" s="104">
        <v>10</v>
      </c>
    </row>
    <row r="9" spans="1:6" ht="12.75">
      <c r="A9" s="2" t="s">
        <v>680</v>
      </c>
      <c r="B9" s="17" t="s">
        <v>119</v>
      </c>
      <c r="C9" s="104">
        <v>447</v>
      </c>
      <c r="D9" s="104">
        <v>718</v>
      </c>
      <c r="E9" s="104">
        <v>93</v>
      </c>
      <c r="F9" s="104">
        <v>150</v>
      </c>
    </row>
    <row r="10" spans="1:6" ht="12.75">
      <c r="A10" s="2" t="s">
        <v>680</v>
      </c>
      <c r="B10" s="22" t="s">
        <v>120</v>
      </c>
      <c r="C10" s="105">
        <f>SUM(C7:C9)</f>
        <v>671</v>
      </c>
      <c r="D10" s="105">
        <f>SUM(D7:D9)</f>
        <v>1007</v>
      </c>
      <c r="E10" s="105">
        <f>SUM(E7:E9)</f>
        <v>109</v>
      </c>
      <c r="F10" s="105">
        <f>SUM(F7:F9)</f>
        <v>162</v>
      </c>
    </row>
    <row r="11" spans="1:6" ht="25.5">
      <c r="A11" s="2" t="s">
        <v>680</v>
      </c>
      <c r="B11" s="21" t="s">
        <v>1003</v>
      </c>
      <c r="C11" s="104">
        <v>1</v>
      </c>
      <c r="D11" s="104">
        <v>0</v>
      </c>
      <c r="E11" s="104">
        <v>6</v>
      </c>
      <c r="F11" s="104">
        <v>11</v>
      </c>
    </row>
    <row r="12" spans="1:6" ht="12.75">
      <c r="A12" s="2" t="s">
        <v>680</v>
      </c>
      <c r="B12" s="22" t="s">
        <v>1004</v>
      </c>
      <c r="C12" s="105">
        <f>SUM(C10:C11)</f>
        <v>672</v>
      </c>
      <c r="D12" s="105">
        <f>SUM(D10:D11)</f>
        <v>1007</v>
      </c>
      <c r="E12" s="105">
        <f>SUM(E10:E11)</f>
        <v>115</v>
      </c>
      <c r="F12" s="105">
        <f>SUM(F10:F11)</f>
        <v>173</v>
      </c>
    </row>
    <row r="13" spans="1:6" ht="12.75">
      <c r="A13" s="2" t="s">
        <v>680</v>
      </c>
      <c r="B13" s="19" t="s">
        <v>539</v>
      </c>
      <c r="C13" s="106"/>
      <c r="D13" s="106"/>
      <c r="E13" s="106"/>
      <c r="F13" s="106"/>
    </row>
    <row r="14" spans="1:6" ht="12.75">
      <c r="A14" s="2" t="s">
        <v>680</v>
      </c>
      <c r="B14" s="24" t="s">
        <v>540</v>
      </c>
      <c r="C14" s="107"/>
      <c r="D14" s="107"/>
      <c r="E14" s="107"/>
      <c r="F14" s="107"/>
    </row>
    <row r="15" spans="1:6" ht="12.75">
      <c r="A15" s="2" t="s">
        <v>680</v>
      </c>
      <c r="B15" s="24" t="s">
        <v>119</v>
      </c>
      <c r="C15" s="107">
        <v>140</v>
      </c>
      <c r="D15" s="107">
        <v>276</v>
      </c>
      <c r="E15" s="107">
        <v>447</v>
      </c>
      <c r="F15" s="107">
        <v>425</v>
      </c>
    </row>
    <row r="16" spans="1:6" ht="25.5">
      <c r="A16" s="2" t="s">
        <v>680</v>
      </c>
      <c r="B16" s="23" t="s">
        <v>541</v>
      </c>
      <c r="C16" s="107">
        <v>1</v>
      </c>
      <c r="D16" s="107">
        <v>1</v>
      </c>
      <c r="E16" s="107">
        <v>37</v>
      </c>
      <c r="F16" s="107">
        <v>94</v>
      </c>
    </row>
    <row r="17" spans="1:6" ht="12.75">
      <c r="A17" s="2" t="s">
        <v>680</v>
      </c>
      <c r="B17" s="22" t="s">
        <v>542</v>
      </c>
      <c r="C17" s="108">
        <f>SUM(C14:C16)</f>
        <v>141</v>
      </c>
      <c r="D17" s="108">
        <f>SUM(D14:D16)</f>
        <v>277</v>
      </c>
      <c r="E17" s="108">
        <f>SUM(E14:E16)</f>
        <v>484</v>
      </c>
      <c r="F17" s="108">
        <f>SUM(F14:F16)</f>
        <v>519</v>
      </c>
    </row>
    <row r="18" spans="1:6" ht="12.75">
      <c r="A18" s="2" t="s">
        <v>680</v>
      </c>
      <c r="B18" s="408" t="s">
        <v>543</v>
      </c>
      <c r="C18" s="408"/>
      <c r="D18" s="408"/>
      <c r="E18" s="408"/>
      <c r="F18" s="114">
        <f>SUM(C12:F12)</f>
        <v>1967</v>
      </c>
    </row>
    <row r="19" spans="1:6" ht="12.75">
      <c r="A19" s="2" t="s">
        <v>680</v>
      </c>
      <c r="B19" s="457" t="s">
        <v>271</v>
      </c>
      <c r="C19" s="457"/>
      <c r="D19" s="457"/>
      <c r="E19" s="457"/>
      <c r="F19" s="115">
        <f>SUM(C17:F17)</f>
        <v>1421</v>
      </c>
    </row>
    <row r="20" spans="1:6" ht="12.75">
      <c r="A20" s="2" t="s">
        <v>680</v>
      </c>
      <c r="B20" s="450" t="s">
        <v>544</v>
      </c>
      <c r="C20" s="450"/>
      <c r="D20" s="450"/>
      <c r="E20" s="450"/>
      <c r="F20" s="116">
        <f>SUM(F18:F19)</f>
        <v>3388</v>
      </c>
    </row>
    <row r="22" spans="1:6" ht="62.25" customHeight="1">
      <c r="A22" s="2" t="s">
        <v>681</v>
      </c>
      <c r="B22" s="451" t="s">
        <v>272</v>
      </c>
      <c r="C22" s="452"/>
      <c r="D22" s="452"/>
      <c r="E22" s="452"/>
      <c r="F22" s="452"/>
    </row>
    <row r="23" spans="1:8" ht="60">
      <c r="A23" s="2" t="s">
        <v>681</v>
      </c>
      <c r="B23" s="453"/>
      <c r="C23" s="453"/>
      <c r="D23" s="143" t="s">
        <v>545</v>
      </c>
      <c r="E23" s="143" t="s">
        <v>996</v>
      </c>
      <c r="F23" s="143" t="s">
        <v>679</v>
      </c>
      <c r="H23" s="379"/>
    </row>
    <row r="24" spans="1:8" ht="12.75">
      <c r="A24" s="2" t="s">
        <v>681</v>
      </c>
      <c r="B24" s="448" t="s">
        <v>546</v>
      </c>
      <c r="C24" s="448"/>
      <c r="D24" s="109">
        <v>12</v>
      </c>
      <c r="E24" s="109">
        <v>96</v>
      </c>
      <c r="F24" s="109"/>
      <c r="H24" s="380"/>
    </row>
    <row r="25" spans="1:8" ht="12.75">
      <c r="A25" s="2" t="s">
        <v>681</v>
      </c>
      <c r="B25" s="448" t="s">
        <v>657</v>
      </c>
      <c r="C25" s="448"/>
      <c r="D25" s="109">
        <v>16</v>
      </c>
      <c r="E25" s="109">
        <v>46</v>
      </c>
      <c r="F25" s="109"/>
      <c r="H25" s="380"/>
    </row>
    <row r="26" spans="1:8" ht="54" customHeight="1">
      <c r="A26" s="2" t="s">
        <v>681</v>
      </c>
      <c r="B26" s="448" t="s">
        <v>439</v>
      </c>
      <c r="C26" s="448"/>
      <c r="D26" s="109">
        <v>6</v>
      </c>
      <c r="E26" s="109">
        <v>45</v>
      </c>
      <c r="F26" s="109"/>
      <c r="H26" s="380"/>
    </row>
    <row r="27" spans="1:8" ht="12.75">
      <c r="A27" s="2" t="s">
        <v>681</v>
      </c>
      <c r="B27" s="448" t="s">
        <v>658</v>
      </c>
      <c r="C27" s="448"/>
      <c r="D27" s="109">
        <v>19</v>
      </c>
      <c r="E27" s="109">
        <v>98</v>
      </c>
      <c r="F27" s="109"/>
      <c r="H27" s="380"/>
    </row>
    <row r="28" spans="1:8" ht="12.75">
      <c r="A28" s="2" t="s">
        <v>681</v>
      </c>
      <c r="B28" s="448" t="s">
        <v>659</v>
      </c>
      <c r="C28" s="448"/>
      <c r="D28" s="109">
        <v>26</v>
      </c>
      <c r="E28" s="109">
        <v>107</v>
      </c>
      <c r="F28" s="109"/>
      <c r="H28" s="380"/>
    </row>
    <row r="29" spans="1:8" ht="12.75">
      <c r="A29" s="2" t="s">
        <v>681</v>
      </c>
      <c r="B29" s="448" t="s">
        <v>660</v>
      </c>
      <c r="C29" s="448"/>
      <c r="D29" s="109">
        <v>318</v>
      </c>
      <c r="E29" s="109">
        <v>1408</v>
      </c>
      <c r="F29" s="109"/>
      <c r="H29" s="380"/>
    </row>
    <row r="30" spans="1:8" ht="12.75">
      <c r="A30" s="2" t="s">
        <v>681</v>
      </c>
      <c r="B30" s="448" t="s">
        <v>661</v>
      </c>
      <c r="C30" s="448"/>
      <c r="D30" s="109">
        <v>14</v>
      </c>
      <c r="E30" s="109">
        <v>149</v>
      </c>
      <c r="F30" s="109"/>
      <c r="H30" s="380"/>
    </row>
    <row r="31" spans="1:6" ht="12.75">
      <c r="A31" s="2" t="s">
        <v>681</v>
      </c>
      <c r="B31" s="449" t="s">
        <v>662</v>
      </c>
      <c r="C31" s="449"/>
      <c r="D31" s="110">
        <f>SUM(D24:D30)</f>
        <v>411</v>
      </c>
      <c r="E31" s="110">
        <f>SUM(E24:E30)</f>
        <v>1949</v>
      </c>
      <c r="F31" s="110">
        <f>SUM(F24:F30)</f>
        <v>0</v>
      </c>
    </row>
    <row r="33" ht="15.75">
      <c r="B33" s="25" t="s">
        <v>663</v>
      </c>
    </row>
    <row r="34" spans="1:6" ht="12.75">
      <c r="A34" s="2" t="s">
        <v>682</v>
      </c>
      <c r="B34" s="3" t="s">
        <v>273</v>
      </c>
      <c r="F34" s="26"/>
    </row>
    <row r="35" spans="1:6" ht="12.75">
      <c r="A35" s="2" t="s">
        <v>682</v>
      </c>
      <c r="B35" s="11" t="s">
        <v>664</v>
      </c>
      <c r="C35" s="111">
        <v>0</v>
      </c>
      <c r="F35" s="26"/>
    </row>
    <row r="36" spans="1:6" ht="12.75">
      <c r="A36" s="2" t="s">
        <v>682</v>
      </c>
      <c r="B36" s="11" t="s">
        <v>665</v>
      </c>
      <c r="C36" s="111">
        <v>0</v>
      </c>
      <c r="F36" s="26"/>
    </row>
    <row r="37" spans="1:6" ht="12.75">
      <c r="A37" s="2" t="s">
        <v>682</v>
      </c>
      <c r="B37" s="11" t="s">
        <v>666</v>
      </c>
      <c r="C37" s="111">
        <v>528</v>
      </c>
      <c r="F37" s="26"/>
    </row>
    <row r="38" spans="1:6" ht="12.75">
      <c r="A38" s="2" t="s">
        <v>682</v>
      </c>
      <c r="B38" s="11" t="s">
        <v>423</v>
      </c>
      <c r="C38" s="111">
        <v>2</v>
      </c>
      <c r="F38" s="26"/>
    </row>
    <row r="39" spans="1:6" ht="12.75">
      <c r="A39" s="2" t="s">
        <v>682</v>
      </c>
      <c r="B39" s="11" t="s">
        <v>667</v>
      </c>
      <c r="C39" s="111">
        <v>430</v>
      </c>
      <c r="F39" s="26"/>
    </row>
    <row r="40" spans="1:6" ht="12.75">
      <c r="A40" s="2" t="s">
        <v>682</v>
      </c>
      <c r="B40" s="11" t="s">
        <v>668</v>
      </c>
      <c r="C40" s="111">
        <v>11</v>
      </c>
      <c r="F40" s="26"/>
    </row>
    <row r="41" spans="1:6" ht="25.5">
      <c r="A41" s="2" t="s">
        <v>682</v>
      </c>
      <c r="B41" s="326" t="s">
        <v>274</v>
      </c>
      <c r="C41" s="111"/>
      <c r="F41" s="26"/>
    </row>
    <row r="42" spans="1:6" ht="25.5">
      <c r="A42" s="2" t="s">
        <v>682</v>
      </c>
      <c r="B42" s="326" t="s">
        <v>275</v>
      </c>
      <c r="C42" s="111">
        <v>57</v>
      </c>
      <c r="F42" s="26"/>
    </row>
    <row r="43" spans="1:6" ht="12.75">
      <c r="A43" s="2" t="s">
        <v>682</v>
      </c>
      <c r="B43" s="325" t="s">
        <v>276</v>
      </c>
      <c r="C43" s="111"/>
      <c r="F43" s="26"/>
    </row>
    <row r="45" spans="2:6" ht="15.75">
      <c r="B45" s="27" t="s">
        <v>669</v>
      </c>
      <c r="C45" s="4"/>
      <c r="D45" s="4"/>
      <c r="E45" s="4"/>
      <c r="F45" s="4"/>
    </row>
    <row r="46" spans="2:6" ht="12.75">
      <c r="B46" s="444" t="s">
        <v>644</v>
      </c>
      <c r="C46" s="444"/>
      <c r="D46" s="444"/>
      <c r="E46" s="444"/>
      <c r="F46" s="444"/>
    </row>
    <row r="47" spans="1:6" ht="12.75">
      <c r="A47" s="7"/>
      <c r="B47" s="4"/>
      <c r="C47" s="4"/>
      <c r="D47" s="4"/>
      <c r="E47" s="4"/>
      <c r="F47" s="4"/>
    </row>
    <row r="48" spans="2:6" ht="12.75">
      <c r="B48" s="441" t="s">
        <v>953</v>
      </c>
      <c r="C48" s="442"/>
      <c r="D48" s="28"/>
      <c r="E48" s="28"/>
      <c r="F48" s="28"/>
    </row>
    <row r="49" spans="1:6" ht="12.75">
      <c r="A49" s="203"/>
      <c r="B49" s="214"/>
      <c r="C49" s="214"/>
      <c r="D49" s="214"/>
      <c r="E49" s="214"/>
      <c r="F49" s="214"/>
    </row>
    <row r="50" spans="1:6" ht="42.75" customHeight="1">
      <c r="A50" s="203"/>
      <c r="B50" s="443" t="s">
        <v>277</v>
      </c>
      <c r="C50" s="443"/>
      <c r="D50" s="443"/>
      <c r="E50" s="443"/>
      <c r="F50" s="214"/>
    </row>
    <row r="51" spans="1:6" ht="12.75">
      <c r="A51" s="203"/>
      <c r="B51" s="202"/>
      <c r="C51" s="202"/>
      <c r="D51" s="202"/>
      <c r="E51" s="202"/>
      <c r="F51" s="214"/>
    </row>
    <row r="52" spans="1:6" ht="12.75">
      <c r="A52" s="203"/>
      <c r="B52" s="216" t="s">
        <v>278</v>
      </c>
      <c r="C52" s="202"/>
      <c r="D52" s="202"/>
      <c r="E52" s="202"/>
      <c r="F52" s="214"/>
    </row>
    <row r="53" spans="1:6" s="215" customFormat="1" ht="48" customHeight="1">
      <c r="A53" s="1"/>
      <c r="B53" s="443" t="s">
        <v>279</v>
      </c>
      <c r="C53" s="444"/>
      <c r="D53" s="444"/>
      <c r="E53" s="444"/>
      <c r="F53" s="444"/>
    </row>
    <row r="54" spans="1:6" s="215" customFormat="1" ht="38.25" customHeight="1">
      <c r="A54" s="2" t="s">
        <v>683</v>
      </c>
      <c r="B54" s="445" t="s">
        <v>280</v>
      </c>
      <c r="C54" s="446"/>
      <c r="D54" s="446"/>
      <c r="E54" s="447"/>
      <c r="F54" s="109">
        <v>342</v>
      </c>
    </row>
    <row r="55" spans="1:6" s="215" customFormat="1" ht="65.25" customHeight="1">
      <c r="A55" s="2" t="s">
        <v>684</v>
      </c>
      <c r="B55" s="437" t="s">
        <v>281</v>
      </c>
      <c r="C55" s="438"/>
      <c r="D55" s="438"/>
      <c r="E55" s="439"/>
      <c r="F55" s="109"/>
    </row>
    <row r="56" spans="1:6" s="215" customFormat="1" ht="35.25" customHeight="1">
      <c r="A56" s="2" t="s">
        <v>685</v>
      </c>
      <c r="B56" s="434" t="s">
        <v>282</v>
      </c>
      <c r="C56" s="435"/>
      <c r="D56" s="435"/>
      <c r="E56" s="436"/>
      <c r="F56" s="109">
        <f>F54-F55</f>
        <v>342</v>
      </c>
    </row>
    <row r="57" spans="1:6" ht="36" customHeight="1">
      <c r="A57" s="2" t="s">
        <v>686</v>
      </c>
      <c r="B57" s="434" t="s">
        <v>284</v>
      </c>
      <c r="C57" s="435"/>
      <c r="D57" s="435"/>
      <c r="E57" s="436"/>
      <c r="F57" s="109">
        <v>183</v>
      </c>
    </row>
    <row r="58" spans="1:6" ht="35.25" customHeight="1">
      <c r="A58" s="2" t="s">
        <v>687</v>
      </c>
      <c r="B58" s="434" t="s">
        <v>285</v>
      </c>
      <c r="C58" s="435"/>
      <c r="D58" s="435"/>
      <c r="E58" s="436"/>
      <c r="F58" s="109">
        <v>27</v>
      </c>
    </row>
    <row r="59" spans="1:6" ht="38.25" customHeight="1">
      <c r="A59" s="2" t="s">
        <v>688</v>
      </c>
      <c r="B59" s="437" t="s">
        <v>286</v>
      </c>
      <c r="C59" s="438"/>
      <c r="D59" s="438"/>
      <c r="E59" s="439"/>
      <c r="F59" s="109">
        <v>10</v>
      </c>
    </row>
    <row r="60" spans="1:6" ht="26.25" customHeight="1">
      <c r="A60" s="2" t="s">
        <v>689</v>
      </c>
      <c r="B60" s="434" t="s">
        <v>954</v>
      </c>
      <c r="C60" s="435"/>
      <c r="D60" s="435"/>
      <c r="E60" s="436"/>
      <c r="F60" s="109">
        <f>SUM(F57:F59)</f>
        <v>220</v>
      </c>
    </row>
    <row r="61" spans="1:6" ht="25.5" customHeight="1">
      <c r="A61" s="2" t="s">
        <v>384</v>
      </c>
      <c r="B61" s="434" t="s">
        <v>283</v>
      </c>
      <c r="C61" s="435"/>
      <c r="D61" s="435"/>
      <c r="E61" s="436"/>
      <c r="F61" s="112">
        <f>F60/F56</f>
        <v>0.6432748538011696</v>
      </c>
    </row>
    <row r="62" spans="1:6" ht="27.75" customHeight="1">
      <c r="A62" s="203"/>
      <c r="B62" s="202"/>
      <c r="C62" s="202"/>
      <c r="D62" s="202"/>
      <c r="E62" s="202"/>
      <c r="F62" s="214"/>
    </row>
    <row r="63" spans="1:6" ht="30.75" customHeight="1">
      <c r="A63" s="203"/>
      <c r="B63" s="217" t="s">
        <v>645</v>
      </c>
      <c r="C63" s="214"/>
      <c r="D63" s="214"/>
      <c r="E63" s="214"/>
      <c r="F63" s="214"/>
    </row>
    <row r="64" spans="2:6" ht="42" customHeight="1">
      <c r="B64" s="443" t="s">
        <v>646</v>
      </c>
      <c r="C64" s="444"/>
      <c r="D64" s="444"/>
      <c r="E64" s="444"/>
      <c r="F64" s="444"/>
    </row>
    <row r="65" spans="1:6" ht="37.5" customHeight="1">
      <c r="A65" s="2" t="s">
        <v>683</v>
      </c>
      <c r="B65" s="445" t="s">
        <v>647</v>
      </c>
      <c r="C65" s="446"/>
      <c r="D65" s="446"/>
      <c r="E65" s="447"/>
      <c r="F65" s="109">
        <v>319</v>
      </c>
    </row>
    <row r="66" spans="1:6" s="215" customFormat="1" ht="57.75" customHeight="1">
      <c r="A66" s="2" t="s">
        <v>684</v>
      </c>
      <c r="B66" s="437" t="s">
        <v>648</v>
      </c>
      <c r="C66" s="438"/>
      <c r="D66" s="438"/>
      <c r="E66" s="439"/>
      <c r="F66" s="109"/>
    </row>
    <row r="67" spans="1:6" s="215" customFormat="1" ht="31.5" customHeight="1">
      <c r="A67" s="2" t="s">
        <v>685</v>
      </c>
      <c r="B67" s="434" t="s">
        <v>649</v>
      </c>
      <c r="C67" s="435"/>
      <c r="D67" s="435"/>
      <c r="E67" s="436"/>
      <c r="F67" s="109">
        <f>F65-F66</f>
        <v>319</v>
      </c>
    </row>
    <row r="68" spans="1:6" ht="39.75" customHeight="1">
      <c r="A68" s="2" t="s">
        <v>686</v>
      </c>
      <c r="B68" s="434" t="s">
        <v>651</v>
      </c>
      <c r="C68" s="435"/>
      <c r="D68" s="435"/>
      <c r="E68" s="436"/>
      <c r="F68" s="109">
        <v>168</v>
      </c>
    </row>
    <row r="69" spans="1:6" ht="27" customHeight="1">
      <c r="A69" s="2" t="s">
        <v>687</v>
      </c>
      <c r="B69" s="434" t="s">
        <v>652</v>
      </c>
      <c r="C69" s="435"/>
      <c r="D69" s="435"/>
      <c r="E69" s="436"/>
      <c r="F69" s="109">
        <v>26</v>
      </c>
    </row>
    <row r="70" spans="1:6" ht="41.25" customHeight="1">
      <c r="A70" s="2" t="s">
        <v>688</v>
      </c>
      <c r="B70" s="437" t="s">
        <v>653</v>
      </c>
      <c r="C70" s="438"/>
      <c r="D70" s="438"/>
      <c r="E70" s="439"/>
      <c r="F70" s="109">
        <v>1</v>
      </c>
    </row>
    <row r="71" spans="1:6" ht="26.25" customHeight="1">
      <c r="A71" s="2" t="s">
        <v>689</v>
      </c>
      <c r="B71" s="434" t="s">
        <v>954</v>
      </c>
      <c r="C71" s="435"/>
      <c r="D71" s="435"/>
      <c r="E71" s="436"/>
      <c r="F71" s="109">
        <f>SUM(F68:F70)</f>
        <v>195</v>
      </c>
    </row>
    <row r="72" spans="1:6" ht="25.5" customHeight="1">
      <c r="A72" s="2" t="s">
        <v>384</v>
      </c>
      <c r="B72" s="434" t="s">
        <v>650</v>
      </c>
      <c r="C72" s="435"/>
      <c r="D72" s="435"/>
      <c r="E72" s="436"/>
      <c r="F72" s="112">
        <f>F71/F67</f>
        <v>0.6112852664576802</v>
      </c>
    </row>
    <row r="73" ht="27.75" customHeight="1">
      <c r="F73" s="113"/>
    </row>
    <row r="74" spans="2:6" ht="30.75" customHeight="1">
      <c r="B74" s="3" t="s">
        <v>178</v>
      </c>
      <c r="F74" s="113"/>
    </row>
    <row r="75" spans="1:6" ht="14.25" customHeight="1">
      <c r="A75" s="203"/>
      <c r="B75" s="215"/>
      <c r="C75" s="215"/>
      <c r="D75" s="215"/>
      <c r="E75" s="215"/>
      <c r="F75" s="218"/>
    </row>
    <row r="76" spans="1:6" ht="27" customHeight="1">
      <c r="A76" s="203"/>
      <c r="B76" s="440" t="s">
        <v>287</v>
      </c>
      <c r="C76" s="440"/>
      <c r="D76" s="440"/>
      <c r="E76" s="440"/>
      <c r="F76" s="218"/>
    </row>
    <row r="77" spans="1:6" ht="12.75">
      <c r="A77" s="203"/>
      <c r="B77" s="215"/>
      <c r="C77" s="215"/>
      <c r="D77" s="215"/>
      <c r="E77" s="215"/>
      <c r="F77" s="218"/>
    </row>
    <row r="78" spans="1:6" ht="12.75">
      <c r="A78" s="203"/>
      <c r="B78" s="219" t="s">
        <v>288</v>
      </c>
      <c r="C78" s="215"/>
      <c r="D78" s="215"/>
      <c r="E78" s="215"/>
      <c r="F78" s="218"/>
    </row>
    <row r="79" spans="1:6" s="215" customFormat="1" ht="17.25" customHeight="1">
      <c r="A79" s="2" t="s">
        <v>671</v>
      </c>
      <c r="B79" s="433" t="s">
        <v>289</v>
      </c>
      <c r="C79" s="433"/>
      <c r="D79" s="433"/>
      <c r="E79" s="433"/>
      <c r="F79" s="111"/>
    </row>
    <row r="80" spans="1:6" s="215" customFormat="1" ht="57" customHeight="1">
      <c r="A80" s="29" t="s">
        <v>955</v>
      </c>
      <c r="B80" s="433" t="s">
        <v>290</v>
      </c>
      <c r="C80" s="433"/>
      <c r="D80" s="433"/>
      <c r="E80" s="433"/>
      <c r="F80" s="111"/>
    </row>
    <row r="81" spans="1:6" s="215" customFormat="1" ht="30.75" customHeight="1">
      <c r="A81" s="29" t="s">
        <v>956</v>
      </c>
      <c r="B81" s="433" t="s">
        <v>291</v>
      </c>
      <c r="C81" s="433"/>
      <c r="D81" s="433"/>
      <c r="E81" s="433"/>
      <c r="F81" s="111">
        <f>F79-F80</f>
        <v>0</v>
      </c>
    </row>
    <row r="82" spans="1:6" s="215" customFormat="1" ht="23.25" customHeight="1">
      <c r="A82" s="29" t="s">
        <v>957</v>
      </c>
      <c r="B82" s="433" t="s">
        <v>964</v>
      </c>
      <c r="C82" s="433"/>
      <c r="D82" s="433"/>
      <c r="E82" s="433"/>
      <c r="F82" s="111"/>
    </row>
    <row r="83" spans="1:6" s="215" customFormat="1" ht="21.75" customHeight="1">
      <c r="A83" s="2" t="s">
        <v>958</v>
      </c>
      <c r="B83" s="433" t="s">
        <v>965</v>
      </c>
      <c r="C83" s="433"/>
      <c r="D83" s="433"/>
      <c r="E83" s="433"/>
      <c r="F83" s="111"/>
    </row>
    <row r="84" spans="1:6" s="215" customFormat="1" ht="24.75" customHeight="1">
      <c r="A84" s="2" t="s">
        <v>959</v>
      </c>
      <c r="B84" s="433" t="s">
        <v>966</v>
      </c>
      <c r="C84" s="433"/>
      <c r="D84" s="433"/>
      <c r="E84" s="433"/>
      <c r="F84" s="111"/>
    </row>
    <row r="85" spans="1:6" s="215" customFormat="1" ht="30" customHeight="1">
      <c r="A85" s="2" t="s">
        <v>960</v>
      </c>
      <c r="B85" s="433" t="s">
        <v>967</v>
      </c>
      <c r="C85" s="433"/>
      <c r="D85" s="433"/>
      <c r="E85" s="433"/>
      <c r="F85" s="111"/>
    </row>
    <row r="86" spans="1:6" s="215" customFormat="1" ht="12.75">
      <c r="A86" s="2" t="s">
        <v>961</v>
      </c>
      <c r="B86" s="433" t="s">
        <v>968</v>
      </c>
      <c r="C86" s="433"/>
      <c r="D86" s="433"/>
      <c r="E86" s="433"/>
      <c r="F86" s="111"/>
    </row>
    <row r="87" spans="1:6" s="215" customFormat="1" ht="12.75">
      <c r="A87" s="2" t="s">
        <v>962</v>
      </c>
      <c r="B87" s="433" t="s">
        <v>969</v>
      </c>
      <c r="C87" s="433"/>
      <c r="D87" s="433"/>
      <c r="E87" s="433"/>
      <c r="F87" s="111"/>
    </row>
    <row r="88" spans="1:6" s="215" customFormat="1" ht="12.75">
      <c r="A88" s="2" t="s">
        <v>963</v>
      </c>
      <c r="B88" s="433" t="s">
        <v>970</v>
      </c>
      <c r="C88" s="433"/>
      <c r="D88" s="433"/>
      <c r="E88" s="433"/>
      <c r="F88" s="111"/>
    </row>
    <row r="89" spans="1:6" s="215" customFormat="1" ht="25.5" customHeight="1">
      <c r="A89" s="2"/>
      <c r="B89" s="54"/>
      <c r="C89" s="54"/>
      <c r="D89" s="54"/>
      <c r="E89" s="54"/>
      <c r="F89" s="220"/>
    </row>
    <row r="90" spans="1:6" s="215" customFormat="1" ht="12.75">
      <c r="A90" s="203"/>
      <c r="B90" s="219" t="s">
        <v>654</v>
      </c>
      <c r="F90" s="218"/>
    </row>
    <row r="91" spans="1:6" s="215" customFormat="1" ht="18.75" customHeight="1">
      <c r="A91" s="2" t="s">
        <v>671</v>
      </c>
      <c r="B91" s="433" t="s">
        <v>655</v>
      </c>
      <c r="C91" s="433"/>
      <c r="D91" s="433"/>
      <c r="E91" s="433"/>
      <c r="F91" s="111"/>
    </row>
    <row r="92" spans="1:6" s="215" customFormat="1" ht="53.25" customHeight="1">
      <c r="A92" s="29" t="s">
        <v>955</v>
      </c>
      <c r="B92" s="433" t="s">
        <v>21</v>
      </c>
      <c r="C92" s="433"/>
      <c r="D92" s="433"/>
      <c r="E92" s="433"/>
      <c r="F92" s="111"/>
    </row>
    <row r="93" spans="1:6" s="215" customFormat="1" ht="30" customHeight="1">
      <c r="A93" s="29" t="s">
        <v>956</v>
      </c>
      <c r="B93" s="433" t="s">
        <v>656</v>
      </c>
      <c r="C93" s="433"/>
      <c r="D93" s="433"/>
      <c r="E93" s="433"/>
      <c r="F93" s="111">
        <f>F91-F92</f>
        <v>0</v>
      </c>
    </row>
    <row r="94" spans="1:6" s="215" customFormat="1" ht="12.75">
      <c r="A94" s="29" t="s">
        <v>957</v>
      </c>
      <c r="B94" s="433" t="s">
        <v>964</v>
      </c>
      <c r="C94" s="433"/>
      <c r="D94" s="433"/>
      <c r="E94" s="433"/>
      <c r="F94" s="111"/>
    </row>
    <row r="95" spans="1:6" ht="12.75">
      <c r="A95" s="2" t="s">
        <v>958</v>
      </c>
      <c r="B95" s="433" t="s">
        <v>965</v>
      </c>
      <c r="C95" s="433"/>
      <c r="D95" s="433"/>
      <c r="E95" s="433"/>
      <c r="F95" s="111"/>
    </row>
    <row r="96" spans="1:6" ht="23.25" customHeight="1">
      <c r="A96" s="2" t="s">
        <v>959</v>
      </c>
      <c r="B96" s="433" t="s">
        <v>966</v>
      </c>
      <c r="C96" s="433"/>
      <c r="D96" s="433"/>
      <c r="E96" s="433"/>
      <c r="F96" s="111"/>
    </row>
    <row r="97" spans="1:6" ht="27.75" customHeight="1">
      <c r="A97" s="2" t="s">
        <v>960</v>
      </c>
      <c r="B97" s="433" t="s">
        <v>967</v>
      </c>
      <c r="C97" s="433"/>
      <c r="D97" s="433"/>
      <c r="E97" s="433"/>
      <c r="F97" s="111"/>
    </row>
    <row r="98" spans="1:6" ht="12.75">
      <c r="A98" s="2" t="s">
        <v>961</v>
      </c>
      <c r="B98" s="433" t="s">
        <v>968</v>
      </c>
      <c r="C98" s="433"/>
      <c r="D98" s="433"/>
      <c r="E98" s="433"/>
      <c r="F98" s="111"/>
    </row>
    <row r="99" spans="1:6" ht="12.75">
      <c r="A99" s="2" t="s">
        <v>962</v>
      </c>
      <c r="B99" s="433" t="s">
        <v>969</v>
      </c>
      <c r="C99" s="433"/>
      <c r="D99" s="433"/>
      <c r="E99" s="433"/>
      <c r="F99" s="111"/>
    </row>
    <row r="100" spans="1:6" ht="12.75">
      <c r="A100" s="2" t="s">
        <v>963</v>
      </c>
      <c r="B100" s="433" t="s">
        <v>970</v>
      </c>
      <c r="C100" s="433"/>
      <c r="D100" s="433"/>
      <c r="E100" s="433"/>
      <c r="F100" s="111"/>
    </row>
    <row r="101" ht="24.75" customHeight="1"/>
    <row r="102" ht="12.75">
      <c r="B102" s="3" t="s">
        <v>670</v>
      </c>
    </row>
    <row r="103" spans="2:6" ht="78.75" customHeight="1">
      <c r="B103" s="425" t="s">
        <v>292</v>
      </c>
      <c r="C103" s="425"/>
      <c r="D103" s="425"/>
      <c r="E103" s="425"/>
      <c r="F103" s="425"/>
    </row>
    <row r="104" spans="1:6" ht="59.25" customHeight="1">
      <c r="A104" s="2" t="s">
        <v>971</v>
      </c>
      <c r="B104" s="433" t="s">
        <v>293</v>
      </c>
      <c r="C104" s="433"/>
      <c r="D104" s="433"/>
      <c r="E104" s="433"/>
      <c r="F104" s="31">
        <v>0.793</v>
      </c>
    </row>
    <row r="107" ht="65.25" customHeight="1"/>
    <row r="108" ht="51.75" customHeight="1"/>
  </sheetData>
  <sheetProtection/>
  <mergeCells count="61">
    <mergeCell ref="B84:E84"/>
    <mergeCell ref="B85:E85"/>
    <mergeCell ref="B86:E86"/>
    <mergeCell ref="B87:E87"/>
    <mergeCell ref="B58:E58"/>
    <mergeCell ref="B59:E59"/>
    <mergeCell ref="B60:E60"/>
    <mergeCell ref="B61:E61"/>
    <mergeCell ref="B65:E65"/>
    <mergeCell ref="B66:E66"/>
    <mergeCell ref="A1:F1"/>
    <mergeCell ref="B3:F3"/>
    <mergeCell ref="C4:D4"/>
    <mergeCell ref="E4:F4"/>
    <mergeCell ref="B18:E18"/>
    <mergeCell ref="B19:E19"/>
    <mergeCell ref="B20:E20"/>
    <mergeCell ref="B22:F22"/>
    <mergeCell ref="B23:C23"/>
    <mergeCell ref="B24:C24"/>
    <mergeCell ref="B25:C25"/>
    <mergeCell ref="B26:C26"/>
    <mergeCell ref="B55:E55"/>
    <mergeCell ref="B56:E56"/>
    <mergeCell ref="B57:E57"/>
    <mergeCell ref="B27:C27"/>
    <mergeCell ref="B28:C28"/>
    <mergeCell ref="B29:C29"/>
    <mergeCell ref="B30:C30"/>
    <mergeCell ref="B31:C31"/>
    <mergeCell ref="B46:F46"/>
    <mergeCell ref="B103:F103"/>
    <mergeCell ref="B72:E72"/>
    <mergeCell ref="B91:E91"/>
    <mergeCell ref="B76:E76"/>
    <mergeCell ref="B79:E79"/>
    <mergeCell ref="B48:C48"/>
    <mergeCell ref="B64:F64"/>
    <mergeCell ref="B50:E50"/>
    <mergeCell ref="B53:F53"/>
    <mergeCell ref="B54:E54"/>
    <mergeCell ref="B104:E104"/>
    <mergeCell ref="B96:E96"/>
    <mergeCell ref="B97:E97"/>
    <mergeCell ref="B98:E98"/>
    <mergeCell ref="B99:E99"/>
    <mergeCell ref="B67:E67"/>
    <mergeCell ref="B69:E69"/>
    <mergeCell ref="B68:E68"/>
    <mergeCell ref="B70:E70"/>
    <mergeCell ref="B71:E71"/>
    <mergeCell ref="B92:E92"/>
    <mergeCell ref="B93:E93"/>
    <mergeCell ref="B94:E94"/>
    <mergeCell ref="B95:E95"/>
    <mergeCell ref="B100:E100"/>
    <mergeCell ref="B80:E80"/>
    <mergeCell ref="B81:E81"/>
    <mergeCell ref="B82:E82"/>
    <mergeCell ref="B83:E83"/>
    <mergeCell ref="B88:E88"/>
  </mergeCells>
  <printOptions/>
  <pageMargins left="0.75" right="0.75" top="1" bottom="1" header="0.5" footer="0.5"/>
  <pageSetup horizontalDpi="600" verticalDpi="600" orientation="portrait" r:id="rId3"/>
  <headerFooter alignWithMargins="0">
    <oddHeader>&amp;CCommon Data Set 2009-10</oddHeader>
    <oddFooter>&amp;C&amp;A&amp;RPage &amp;P</oddFooter>
  </headerFooter>
  <legacyDrawing r:id="rId2"/>
</worksheet>
</file>

<file path=xl/worksheets/sheet4.xml><?xml version="1.0" encoding="utf-8"?>
<worksheet xmlns="http://schemas.openxmlformats.org/spreadsheetml/2006/main" xmlns:r="http://schemas.openxmlformats.org/officeDocument/2006/relationships">
  <sheetPr codeName="Sheet1">
    <pageSetUpPr fitToPage="1"/>
  </sheetPr>
  <dimension ref="A1:N274"/>
  <sheetViews>
    <sheetView zoomScalePageLayoutView="0" workbookViewId="0" topLeftCell="A1">
      <selection activeCell="F9" sqref="F9"/>
    </sheetView>
  </sheetViews>
  <sheetFormatPr defaultColWidth="8.8515625" defaultRowHeight="12.75"/>
  <cols>
    <col min="1" max="1" width="4.421875" style="1" customWidth="1"/>
    <col min="2" max="2" width="27.00390625" style="0" customWidth="1"/>
    <col min="3" max="3" width="19.28125" style="0" customWidth="1"/>
    <col min="4" max="4" width="14.7109375" style="0" customWidth="1"/>
    <col min="5" max="5" width="19.28125" style="0" customWidth="1"/>
    <col min="6" max="6" width="14.7109375" style="0" customWidth="1"/>
    <col min="7" max="7" width="11.7109375" style="0" customWidth="1"/>
  </cols>
  <sheetData>
    <row r="1" spans="1:6" ht="18">
      <c r="A1" s="424" t="s">
        <v>972</v>
      </c>
      <c r="B1" s="509"/>
      <c r="C1" s="509"/>
      <c r="D1" s="509"/>
      <c r="E1" s="509"/>
      <c r="F1" s="509"/>
    </row>
    <row r="3" ht="15.75">
      <c r="B3" s="25" t="s">
        <v>973</v>
      </c>
    </row>
    <row r="4" spans="1:6" ht="93" customHeight="1">
      <c r="A4" s="2" t="s">
        <v>336</v>
      </c>
      <c r="B4" s="502" t="s">
        <v>1086</v>
      </c>
      <c r="C4" s="503"/>
      <c r="D4" s="503"/>
      <c r="E4" s="503"/>
      <c r="F4" s="408"/>
    </row>
    <row r="5" spans="1:5" ht="12.75">
      <c r="A5" s="2" t="s">
        <v>336</v>
      </c>
      <c r="B5" s="476" t="s">
        <v>886</v>
      </c>
      <c r="C5" s="477"/>
      <c r="D5" s="478"/>
      <c r="E5" s="47">
        <v>571</v>
      </c>
    </row>
    <row r="6" spans="1:5" ht="12.75">
      <c r="A6" s="2" t="s">
        <v>336</v>
      </c>
      <c r="B6" s="500" t="s">
        <v>887</v>
      </c>
      <c r="C6" s="485"/>
      <c r="D6" s="486"/>
      <c r="E6" s="47">
        <v>957</v>
      </c>
    </row>
    <row r="7" spans="1:5" ht="12.75">
      <c r="A7" s="2"/>
      <c r="B7" s="14"/>
      <c r="C7" s="46"/>
      <c r="D7" s="46"/>
      <c r="E7" s="14"/>
    </row>
    <row r="8" spans="1:5" ht="12.75">
      <c r="A8" s="2" t="s">
        <v>336</v>
      </c>
      <c r="B8" s="500" t="s">
        <v>888</v>
      </c>
      <c r="C8" s="485"/>
      <c r="D8" s="486"/>
      <c r="E8" s="47">
        <v>402</v>
      </c>
    </row>
    <row r="9" spans="1:5" ht="12.75">
      <c r="A9" s="2" t="s">
        <v>336</v>
      </c>
      <c r="B9" s="500" t="s">
        <v>511</v>
      </c>
      <c r="C9" s="485"/>
      <c r="D9" s="486"/>
      <c r="E9" s="47">
        <v>650</v>
      </c>
    </row>
    <row r="10" spans="1:5" ht="12.75">
      <c r="A10" s="2"/>
      <c r="B10" s="14"/>
      <c r="C10" s="33"/>
      <c r="D10" s="33"/>
      <c r="E10" s="14"/>
    </row>
    <row r="11" spans="1:5" ht="12.75">
      <c r="A11" s="2" t="s">
        <v>336</v>
      </c>
      <c r="B11" s="500" t="s">
        <v>501</v>
      </c>
      <c r="C11" s="485"/>
      <c r="D11" s="486"/>
      <c r="E11" s="47">
        <v>170</v>
      </c>
    </row>
    <row r="12" spans="1:5" ht="12.75">
      <c r="A12" s="2" t="s">
        <v>336</v>
      </c>
      <c r="B12" s="501" t="s">
        <v>502</v>
      </c>
      <c r="C12" s="485"/>
      <c r="D12" s="486"/>
      <c r="E12" s="47">
        <v>2</v>
      </c>
    </row>
    <row r="13" spans="1:5" ht="12.75">
      <c r="A13" s="2"/>
      <c r="B13" s="14"/>
      <c r="C13" s="33"/>
      <c r="D13" s="33"/>
      <c r="E13" s="14"/>
    </row>
    <row r="14" spans="1:5" ht="12.75">
      <c r="A14" s="2" t="s">
        <v>336</v>
      </c>
      <c r="B14" s="504" t="s">
        <v>503</v>
      </c>
      <c r="C14" s="485"/>
      <c r="D14" s="486"/>
      <c r="E14" s="47">
        <v>237</v>
      </c>
    </row>
    <row r="15" spans="1:5" ht="12.75">
      <c r="A15" s="2" t="s">
        <v>336</v>
      </c>
      <c r="B15" s="501" t="s">
        <v>504</v>
      </c>
      <c r="C15" s="485"/>
      <c r="D15" s="486"/>
      <c r="E15" s="47">
        <v>4</v>
      </c>
    </row>
    <row r="17" spans="1:6" ht="29.25" customHeight="1">
      <c r="A17" s="2" t="s">
        <v>337</v>
      </c>
      <c r="B17" s="502" t="s">
        <v>505</v>
      </c>
      <c r="C17" s="503"/>
      <c r="D17" s="503"/>
      <c r="E17" s="503"/>
      <c r="F17" s="408"/>
    </row>
    <row r="18" spans="1:6" ht="12.75">
      <c r="A18" s="2"/>
      <c r="B18" s="519"/>
      <c r="C18" s="520"/>
      <c r="D18" s="520"/>
      <c r="E18" s="37" t="s">
        <v>202</v>
      </c>
      <c r="F18" s="37" t="s">
        <v>203</v>
      </c>
    </row>
    <row r="19" spans="1:6" ht="12.75">
      <c r="A19" s="2" t="s">
        <v>337</v>
      </c>
      <c r="B19" s="505" t="s">
        <v>974</v>
      </c>
      <c r="C19" s="505"/>
      <c r="D19" s="505"/>
      <c r="E19" s="37"/>
      <c r="F19" s="346" t="s">
        <v>1057</v>
      </c>
    </row>
    <row r="20" spans="1:6" ht="12.75">
      <c r="A20" s="2" t="s">
        <v>337</v>
      </c>
      <c r="B20" s="468" t="s">
        <v>294</v>
      </c>
      <c r="C20" s="468"/>
      <c r="D20" s="468"/>
      <c r="E20" s="45"/>
      <c r="F20" s="33"/>
    </row>
    <row r="21" spans="1:6" ht="12.75">
      <c r="A21" s="2" t="s">
        <v>337</v>
      </c>
      <c r="B21" s="491" t="s">
        <v>1088</v>
      </c>
      <c r="C21" s="492"/>
      <c r="D21" s="493"/>
      <c r="E21" s="9"/>
      <c r="F21" s="33"/>
    </row>
    <row r="22" spans="1:6" ht="12.75">
      <c r="A22" s="2" t="s">
        <v>337</v>
      </c>
      <c r="B22" s="494" t="s">
        <v>141</v>
      </c>
      <c r="C22" s="494"/>
      <c r="D22" s="494"/>
      <c r="E22" s="9"/>
      <c r="F22" s="33"/>
    </row>
    <row r="23" spans="1:5" ht="12.75">
      <c r="A23" s="2" t="s">
        <v>337</v>
      </c>
      <c r="B23" s="494" t="s">
        <v>142</v>
      </c>
      <c r="C23" s="494"/>
      <c r="D23" s="494"/>
      <c r="E23" s="9"/>
    </row>
    <row r="24" spans="1:5" ht="12.75">
      <c r="A24" s="2" t="s">
        <v>337</v>
      </c>
      <c r="B24" s="288" t="s">
        <v>372</v>
      </c>
      <c r="C24" s="256"/>
      <c r="D24" s="256"/>
      <c r="E24" s="36"/>
    </row>
    <row r="25" spans="1:5" ht="12.75">
      <c r="A25" s="2" t="s">
        <v>337</v>
      </c>
      <c r="B25" s="471" t="s">
        <v>373</v>
      </c>
      <c r="C25" s="459"/>
      <c r="D25" s="256"/>
      <c r="E25" s="36"/>
    </row>
    <row r="26" spans="1:5" ht="12.75">
      <c r="A26" s="2" t="s">
        <v>337</v>
      </c>
      <c r="B26" s="471" t="s">
        <v>374</v>
      </c>
      <c r="C26" s="459"/>
      <c r="D26" s="256"/>
      <c r="E26" s="36"/>
    </row>
    <row r="27" spans="2:4" ht="12.75">
      <c r="B27" s="6"/>
      <c r="C27" s="6"/>
      <c r="D27" s="6"/>
    </row>
    <row r="28" spans="1:2" ht="15.75">
      <c r="A28" s="50"/>
      <c r="B28" s="25" t="s">
        <v>975</v>
      </c>
    </row>
    <row r="29" spans="1:2" ht="12.75">
      <c r="A29" s="2" t="s">
        <v>335</v>
      </c>
      <c r="B29" s="3" t="s">
        <v>424</v>
      </c>
    </row>
    <row r="30" spans="1:6" ht="25.5" customHeight="1">
      <c r="A30" s="2" t="s">
        <v>335</v>
      </c>
      <c r="B30" s="433" t="s">
        <v>976</v>
      </c>
      <c r="C30" s="433"/>
      <c r="D30" s="346" t="s">
        <v>1057</v>
      </c>
      <c r="F30" s="33"/>
    </row>
    <row r="31" spans="1:6" ht="24.75" customHeight="1">
      <c r="A31" s="2" t="s">
        <v>335</v>
      </c>
      <c r="B31" s="418" t="s">
        <v>143</v>
      </c>
      <c r="C31" s="433"/>
      <c r="D31" s="37"/>
      <c r="F31" s="33"/>
    </row>
    <row r="32" spans="1:6" ht="12.75" customHeight="1">
      <c r="A32" s="2" t="s">
        <v>335</v>
      </c>
      <c r="B32" s="433" t="s">
        <v>144</v>
      </c>
      <c r="C32" s="433"/>
      <c r="D32" s="37"/>
      <c r="F32" s="33"/>
    </row>
    <row r="34" spans="1:6" ht="29.25" customHeight="1">
      <c r="A34" s="2" t="s">
        <v>338</v>
      </c>
      <c r="B34" s="495" t="s">
        <v>802</v>
      </c>
      <c r="C34" s="495"/>
      <c r="D34" s="495"/>
      <c r="E34" s="495"/>
      <c r="F34" s="408"/>
    </row>
    <row r="35" spans="1:6" ht="12.75">
      <c r="A35" s="2" t="s">
        <v>338</v>
      </c>
      <c r="B35" s="433" t="s">
        <v>145</v>
      </c>
      <c r="C35" s="433"/>
      <c r="D35" s="37"/>
      <c r="F35" s="33"/>
    </row>
    <row r="36" spans="1:6" ht="12.75">
      <c r="A36" s="2" t="s">
        <v>338</v>
      </c>
      <c r="B36" s="418" t="s">
        <v>146</v>
      </c>
      <c r="C36" s="433"/>
      <c r="D36" s="346" t="s">
        <v>1057</v>
      </c>
      <c r="F36" s="33"/>
    </row>
    <row r="37" spans="1:6" ht="12.75" customHeight="1">
      <c r="A37" s="2" t="s">
        <v>338</v>
      </c>
      <c r="B37" s="433" t="s">
        <v>147</v>
      </c>
      <c r="C37" s="433"/>
      <c r="D37" s="37"/>
      <c r="F37" s="33"/>
    </row>
    <row r="39" spans="1:6" ht="54.75" customHeight="1">
      <c r="A39" s="2" t="s">
        <v>339</v>
      </c>
      <c r="B39" s="502" t="s">
        <v>1089</v>
      </c>
      <c r="C39" s="530"/>
      <c r="D39" s="530"/>
      <c r="E39" s="530"/>
      <c r="F39" s="408"/>
    </row>
    <row r="40" spans="1:6" ht="24">
      <c r="A40" s="2" t="s">
        <v>339</v>
      </c>
      <c r="B40" s="188"/>
      <c r="C40" s="34" t="s">
        <v>803</v>
      </c>
      <c r="D40" s="35" t="s">
        <v>804</v>
      </c>
      <c r="E40" s="51"/>
      <c r="F40" s="36"/>
    </row>
    <row r="41" spans="1:6" ht="12.75">
      <c r="A41" s="2" t="s">
        <v>339</v>
      </c>
      <c r="B41" s="49" t="s">
        <v>805</v>
      </c>
      <c r="C41" s="37"/>
      <c r="D41" s="38">
        <v>16</v>
      </c>
      <c r="F41" s="36"/>
    </row>
    <row r="42" spans="1:6" ht="12.75">
      <c r="A42" s="2" t="s">
        <v>339</v>
      </c>
      <c r="B42" s="49" t="s">
        <v>806</v>
      </c>
      <c r="C42" s="37"/>
      <c r="D42" s="38">
        <v>4</v>
      </c>
      <c r="F42" s="36"/>
    </row>
    <row r="43" spans="1:6" ht="12.75">
      <c r="A43" s="2" t="s">
        <v>339</v>
      </c>
      <c r="B43" s="49" t="s">
        <v>807</v>
      </c>
      <c r="C43" s="37"/>
      <c r="D43" s="38">
        <v>2</v>
      </c>
      <c r="F43" s="36"/>
    </row>
    <row r="44" spans="1:6" ht="12.75">
      <c r="A44" s="2" t="s">
        <v>339</v>
      </c>
      <c r="B44" s="49" t="s">
        <v>808</v>
      </c>
      <c r="C44" s="37"/>
      <c r="D44" s="38">
        <v>2</v>
      </c>
      <c r="F44" s="36"/>
    </row>
    <row r="45" spans="1:6" ht="25.5">
      <c r="A45" s="2" t="s">
        <v>339</v>
      </c>
      <c r="B45" s="52" t="s">
        <v>425</v>
      </c>
      <c r="C45" s="37"/>
      <c r="D45" s="38">
        <v>2</v>
      </c>
      <c r="F45" s="36"/>
    </row>
    <row r="46" spans="1:6" ht="12.75">
      <c r="A46" s="2" t="s">
        <v>339</v>
      </c>
      <c r="B46" s="49" t="s">
        <v>809</v>
      </c>
      <c r="C46" s="37"/>
      <c r="D46" s="38">
        <v>2</v>
      </c>
      <c r="F46" s="36"/>
    </row>
    <row r="47" spans="1:6" ht="12.75">
      <c r="A47" s="2" t="s">
        <v>339</v>
      </c>
      <c r="B47" s="49" t="s">
        <v>810</v>
      </c>
      <c r="C47" s="37"/>
      <c r="D47" s="38">
        <v>3</v>
      </c>
      <c r="F47" s="36"/>
    </row>
    <row r="48" spans="1:6" ht="12.75">
      <c r="A48" s="2" t="s">
        <v>339</v>
      </c>
      <c r="B48" s="49" t="s">
        <v>811</v>
      </c>
      <c r="C48" s="37"/>
      <c r="D48" s="38">
        <v>2</v>
      </c>
      <c r="F48" s="36"/>
    </row>
    <row r="49" spans="1:6" ht="13.5" thickBot="1">
      <c r="A49" s="2" t="s">
        <v>339</v>
      </c>
      <c r="B49" s="304" t="s">
        <v>812</v>
      </c>
      <c r="C49" s="37"/>
      <c r="D49" s="38">
        <v>0</v>
      </c>
      <c r="F49" s="36"/>
    </row>
    <row r="50" spans="1:6" ht="13.5" thickBot="1">
      <c r="A50" s="2" t="s">
        <v>339</v>
      </c>
      <c r="B50" s="311" t="s">
        <v>951</v>
      </c>
      <c r="C50" s="38"/>
      <c r="D50" s="38">
        <v>0</v>
      </c>
      <c r="F50" s="36"/>
    </row>
    <row r="51" spans="1:6" ht="13.5" thickBot="1">
      <c r="A51" s="2" t="s">
        <v>339</v>
      </c>
      <c r="B51" s="311" t="s">
        <v>952</v>
      </c>
      <c r="C51" s="38"/>
      <c r="D51" s="38">
        <v>0</v>
      </c>
      <c r="F51" s="36"/>
    </row>
    <row r="52" spans="1:6" ht="12.75">
      <c r="A52" s="2" t="s">
        <v>339</v>
      </c>
      <c r="B52" s="348" t="s">
        <v>1070</v>
      </c>
      <c r="C52" s="37"/>
      <c r="D52" s="38">
        <v>1</v>
      </c>
      <c r="F52" s="36"/>
    </row>
    <row r="54" ht="15.75">
      <c r="B54" s="39" t="s">
        <v>813</v>
      </c>
    </row>
    <row r="55" spans="1:6" ht="38.25" customHeight="1">
      <c r="A55" s="2" t="s">
        <v>340</v>
      </c>
      <c r="B55" s="531" t="s">
        <v>332</v>
      </c>
      <c r="C55" s="532"/>
      <c r="D55" s="532"/>
      <c r="E55" s="532"/>
      <c r="F55" s="408"/>
    </row>
    <row r="56" spans="1:6" ht="12.75">
      <c r="A56" s="2" t="s">
        <v>340</v>
      </c>
      <c r="B56" s="510" t="s">
        <v>333</v>
      </c>
      <c r="C56" s="505"/>
      <c r="D56" s="505"/>
      <c r="E56" s="40"/>
      <c r="F56" s="33"/>
    </row>
    <row r="57" spans="1:6" ht="12.75">
      <c r="A57" s="2" t="s">
        <v>340</v>
      </c>
      <c r="B57" s="462" t="s">
        <v>179</v>
      </c>
      <c r="C57" s="433"/>
      <c r="D57" s="433"/>
      <c r="E57" s="137"/>
      <c r="F57" s="33"/>
    </row>
    <row r="58" spans="1:6" ht="12.75">
      <c r="A58" s="2" t="s">
        <v>340</v>
      </c>
      <c r="B58" s="462" t="s">
        <v>181</v>
      </c>
      <c r="C58" s="462"/>
      <c r="D58" s="462"/>
      <c r="E58" s="40"/>
      <c r="F58" s="33"/>
    </row>
    <row r="59" spans="1:6" ht="12.75">
      <c r="A59" s="2" t="s">
        <v>340</v>
      </c>
      <c r="B59" s="462" t="s">
        <v>180</v>
      </c>
      <c r="C59" s="462"/>
      <c r="D59" s="462"/>
      <c r="E59" s="40"/>
      <c r="F59" s="33"/>
    </row>
    <row r="60" spans="1:6" ht="12.75">
      <c r="A60" s="2" t="s">
        <v>340</v>
      </c>
      <c r="B60" s="498" t="s">
        <v>334</v>
      </c>
      <c r="C60" s="499"/>
      <c r="D60" s="499"/>
      <c r="E60" s="236"/>
      <c r="F60" s="33"/>
    </row>
    <row r="61" spans="2:5" ht="12.75">
      <c r="B61" s="467"/>
      <c r="C61" s="468"/>
      <c r="D61" s="468"/>
      <c r="E61" s="48"/>
    </row>
    <row r="62" spans="2:4" ht="12.75">
      <c r="B62" s="6"/>
      <c r="C62" s="6"/>
      <c r="D62" s="6"/>
    </row>
    <row r="63" spans="1:6" ht="28.5" customHeight="1">
      <c r="A63" s="2" t="s">
        <v>341</v>
      </c>
      <c r="B63" s="496" t="s">
        <v>814</v>
      </c>
      <c r="C63" s="496"/>
      <c r="D63" s="496"/>
      <c r="E63" s="496"/>
      <c r="F63" s="497"/>
    </row>
    <row r="64" spans="1:6" ht="25.5">
      <c r="A64" s="2" t="s">
        <v>341</v>
      </c>
      <c r="B64" s="97"/>
      <c r="C64" s="40" t="s">
        <v>815</v>
      </c>
      <c r="D64" s="40" t="s">
        <v>816</v>
      </c>
      <c r="E64" s="40" t="s">
        <v>817</v>
      </c>
      <c r="F64" s="40" t="s">
        <v>818</v>
      </c>
    </row>
    <row r="65" spans="1:6" ht="15">
      <c r="A65" s="2" t="s">
        <v>341</v>
      </c>
      <c r="B65" s="78" t="s">
        <v>819</v>
      </c>
      <c r="C65" s="79"/>
      <c r="D65" s="79"/>
      <c r="E65" s="79"/>
      <c r="F65" s="80"/>
    </row>
    <row r="66" spans="1:6" ht="25.5">
      <c r="A66" s="2" t="s">
        <v>341</v>
      </c>
      <c r="B66" s="289" t="s">
        <v>375</v>
      </c>
      <c r="C66" s="346" t="s">
        <v>1057</v>
      </c>
      <c r="D66" s="37"/>
      <c r="E66" s="37"/>
      <c r="F66" s="37"/>
    </row>
    <row r="67" spans="1:6" ht="12.75">
      <c r="A67" s="2" t="s">
        <v>341</v>
      </c>
      <c r="B67" s="41" t="s">
        <v>820</v>
      </c>
      <c r="C67" s="37"/>
      <c r="D67" s="37"/>
      <c r="E67" s="37"/>
      <c r="F67" s="346" t="s">
        <v>1057</v>
      </c>
    </row>
    <row r="68" spans="1:6" ht="12.75">
      <c r="A68" s="2" t="s">
        <v>341</v>
      </c>
      <c r="B68" s="290" t="s">
        <v>376</v>
      </c>
      <c r="C68" s="37"/>
      <c r="D68" s="346" t="s">
        <v>1057</v>
      </c>
      <c r="E68" s="37"/>
      <c r="F68" s="37"/>
    </row>
    <row r="69" spans="1:6" ht="12.75">
      <c r="A69" s="2" t="s">
        <v>341</v>
      </c>
      <c r="B69" s="41" t="s">
        <v>822</v>
      </c>
      <c r="C69" s="37"/>
      <c r="D69" s="346" t="s">
        <v>1057</v>
      </c>
      <c r="E69" s="37"/>
      <c r="F69" s="37"/>
    </row>
    <row r="70" spans="1:6" ht="12.75">
      <c r="A70" s="2" t="s">
        <v>341</v>
      </c>
      <c r="B70" s="291" t="s">
        <v>377</v>
      </c>
      <c r="C70" s="37"/>
      <c r="D70" s="346" t="s">
        <v>1057</v>
      </c>
      <c r="E70" s="37"/>
      <c r="F70" s="37"/>
    </row>
    <row r="71" spans="1:6" ht="12.75">
      <c r="A71" s="2" t="s">
        <v>341</v>
      </c>
      <c r="B71" s="41" t="s">
        <v>821</v>
      </c>
      <c r="C71" s="37"/>
      <c r="D71" s="346" t="s">
        <v>1057</v>
      </c>
      <c r="E71" s="37"/>
      <c r="F71" s="37"/>
    </row>
    <row r="72" spans="1:6" ht="15">
      <c r="A72" s="2" t="s">
        <v>341</v>
      </c>
      <c r="B72" s="78" t="s">
        <v>823</v>
      </c>
      <c r="C72" s="79"/>
      <c r="D72" s="79"/>
      <c r="E72" s="79"/>
      <c r="F72" s="80"/>
    </row>
    <row r="73" spans="1:6" ht="12.75">
      <c r="A73" s="2" t="s">
        <v>341</v>
      </c>
      <c r="B73" s="41" t="s">
        <v>824</v>
      </c>
      <c r="C73" s="37"/>
      <c r="D73" s="37"/>
      <c r="E73" s="346" t="s">
        <v>1057</v>
      </c>
      <c r="F73" s="37"/>
    </row>
    <row r="74" spans="1:6" ht="12.75">
      <c r="A74" s="2" t="s">
        <v>341</v>
      </c>
      <c r="B74" s="41" t="s">
        <v>825</v>
      </c>
      <c r="C74" s="37"/>
      <c r="D74" s="37"/>
      <c r="E74" s="346" t="s">
        <v>1057</v>
      </c>
      <c r="F74" s="37"/>
    </row>
    <row r="75" spans="1:6" ht="12.75">
      <c r="A75" s="2" t="s">
        <v>341</v>
      </c>
      <c r="B75" s="41" t="s">
        <v>826</v>
      </c>
      <c r="C75" s="37"/>
      <c r="D75" s="37"/>
      <c r="E75" s="346" t="s">
        <v>1057</v>
      </c>
      <c r="F75" s="37"/>
    </row>
    <row r="76" spans="1:6" ht="12.75">
      <c r="A76" s="2" t="s">
        <v>341</v>
      </c>
      <c r="B76" s="41" t="s">
        <v>827</v>
      </c>
      <c r="C76" s="37"/>
      <c r="D76" s="37"/>
      <c r="E76" s="346" t="s">
        <v>1057</v>
      </c>
      <c r="F76" s="37"/>
    </row>
    <row r="77" spans="1:6" ht="12.75">
      <c r="A77" s="2" t="s">
        <v>341</v>
      </c>
      <c r="B77" s="291" t="s">
        <v>378</v>
      </c>
      <c r="C77" s="37"/>
      <c r="D77" s="37"/>
      <c r="E77" s="37"/>
      <c r="F77" s="346" t="s">
        <v>1057</v>
      </c>
    </row>
    <row r="78" spans="1:6" ht="12.75">
      <c r="A78" s="2" t="s">
        <v>341</v>
      </c>
      <c r="B78" s="41" t="s">
        <v>828</v>
      </c>
      <c r="C78" s="37"/>
      <c r="D78" s="37"/>
      <c r="E78" s="37"/>
      <c r="F78" s="346" t="s">
        <v>1057</v>
      </c>
    </row>
    <row r="79" spans="1:6" ht="12.75">
      <c r="A79" s="2" t="s">
        <v>341</v>
      </c>
      <c r="B79" s="41" t="s">
        <v>829</v>
      </c>
      <c r="C79" s="37"/>
      <c r="D79" s="37"/>
      <c r="E79" s="37"/>
      <c r="F79" s="346" t="s">
        <v>1057</v>
      </c>
    </row>
    <row r="80" spans="1:6" ht="12.75">
      <c r="A80" s="2" t="s">
        <v>341</v>
      </c>
      <c r="B80" s="41" t="s">
        <v>830</v>
      </c>
      <c r="C80" s="37"/>
      <c r="D80" s="37"/>
      <c r="E80" s="37"/>
      <c r="F80" s="346" t="s">
        <v>1057</v>
      </c>
    </row>
    <row r="81" spans="1:6" ht="25.5">
      <c r="A81" s="2" t="s">
        <v>341</v>
      </c>
      <c r="B81" s="53" t="s">
        <v>831</v>
      </c>
      <c r="C81" s="37"/>
      <c r="D81" s="37"/>
      <c r="E81" s="346" t="s">
        <v>1057</v>
      </c>
      <c r="F81" s="37"/>
    </row>
    <row r="82" spans="1:6" ht="12.75">
      <c r="A82" s="2" t="s">
        <v>341</v>
      </c>
      <c r="B82" s="291" t="s">
        <v>379</v>
      </c>
      <c r="C82" s="37"/>
      <c r="D82" s="37"/>
      <c r="E82" s="37"/>
      <c r="F82" s="346" t="s">
        <v>1057</v>
      </c>
    </row>
    <row r="83" spans="1:6" ht="12.75">
      <c r="A83" s="2" t="s">
        <v>341</v>
      </c>
      <c r="B83" s="41" t="s">
        <v>833</v>
      </c>
      <c r="C83" s="37"/>
      <c r="D83" s="37"/>
      <c r="E83" s="346" t="s">
        <v>1057</v>
      </c>
      <c r="F83" s="346"/>
    </row>
    <row r="84" spans="1:6" ht="12.75">
      <c r="A84" s="2" t="s">
        <v>341</v>
      </c>
      <c r="B84" s="41" t="s">
        <v>834</v>
      </c>
      <c r="C84" s="37"/>
      <c r="D84" s="37"/>
      <c r="E84" s="346" t="s">
        <v>1057</v>
      </c>
      <c r="F84" s="37"/>
    </row>
    <row r="85" spans="1:6" ht="12.75">
      <c r="A85" s="2" t="s">
        <v>341</v>
      </c>
      <c r="B85" s="291" t="s">
        <v>380</v>
      </c>
      <c r="C85" s="37"/>
      <c r="D85" s="37"/>
      <c r="E85" s="37"/>
      <c r="F85" s="346" t="s">
        <v>1057</v>
      </c>
    </row>
    <row r="87" ht="15.75">
      <c r="B87" s="25" t="s">
        <v>835</v>
      </c>
    </row>
    <row r="88" spans="1:7" ht="12.75">
      <c r="A88" s="2" t="s">
        <v>342</v>
      </c>
      <c r="B88" s="59" t="s">
        <v>358</v>
      </c>
      <c r="C88" s="55"/>
      <c r="D88" s="55"/>
      <c r="E88" s="55"/>
      <c r="F88" s="55"/>
      <c r="G88" s="55"/>
    </row>
    <row r="89" spans="1:7" ht="12.75">
      <c r="A89" s="2"/>
      <c r="B89" s="519"/>
      <c r="C89" s="520"/>
      <c r="D89" s="520"/>
      <c r="E89" s="37" t="s">
        <v>202</v>
      </c>
      <c r="F89" s="37" t="s">
        <v>203</v>
      </c>
      <c r="G89" s="55"/>
    </row>
    <row r="90" spans="1:7" ht="39.75" customHeight="1">
      <c r="A90" s="2" t="s">
        <v>359</v>
      </c>
      <c r="B90" s="422" t="s">
        <v>1011</v>
      </c>
      <c r="C90" s="435"/>
      <c r="D90" s="436"/>
      <c r="E90" s="349" t="s">
        <v>1057</v>
      </c>
      <c r="F90" s="71"/>
      <c r="G90" s="55"/>
    </row>
    <row r="91" spans="1:7" ht="26.25" customHeight="1">
      <c r="A91" s="2" t="s">
        <v>359</v>
      </c>
      <c r="B91" s="511" t="s">
        <v>1090</v>
      </c>
      <c r="C91" s="512"/>
      <c r="D91" s="512"/>
      <c r="E91" s="512"/>
      <c r="F91" s="513"/>
      <c r="G91" s="57"/>
    </row>
    <row r="92" spans="1:7" ht="12.75" customHeight="1">
      <c r="A92" s="2" t="s">
        <v>359</v>
      </c>
      <c r="B92" s="196"/>
      <c r="C92" s="521" t="s">
        <v>779</v>
      </c>
      <c r="D92" s="522"/>
      <c r="E92" s="522"/>
      <c r="F92" s="523"/>
      <c r="G92" s="524"/>
    </row>
    <row r="93" spans="1:7" ht="24" customHeight="1">
      <c r="A93" s="2" t="s">
        <v>359</v>
      </c>
      <c r="B93" s="350"/>
      <c r="C93" s="63" t="s">
        <v>145</v>
      </c>
      <c r="D93" s="63" t="s">
        <v>146</v>
      </c>
      <c r="E93" s="63" t="s">
        <v>795</v>
      </c>
      <c r="F93" s="93" t="s">
        <v>796</v>
      </c>
      <c r="G93" s="197" t="s">
        <v>780</v>
      </c>
    </row>
    <row r="94" spans="1:7" ht="12.75" customHeight="1">
      <c r="A94" s="2" t="s">
        <v>359</v>
      </c>
      <c r="B94" s="292" t="s">
        <v>449</v>
      </c>
      <c r="C94" s="351" t="s">
        <v>1057</v>
      </c>
      <c r="D94" s="198"/>
      <c r="E94" s="198"/>
      <c r="F94" s="198"/>
      <c r="G94" s="60"/>
    </row>
    <row r="95" spans="1:7" ht="12.75" customHeight="1">
      <c r="A95" s="2" t="s">
        <v>359</v>
      </c>
      <c r="B95" s="292" t="s">
        <v>440</v>
      </c>
      <c r="C95" s="198"/>
      <c r="D95" s="198"/>
      <c r="E95" s="198"/>
      <c r="F95" s="198"/>
      <c r="G95" s="60"/>
    </row>
    <row r="96" spans="1:7" ht="12.75" customHeight="1">
      <c r="A96" s="2" t="s">
        <v>359</v>
      </c>
      <c r="B96" s="292" t="s">
        <v>450</v>
      </c>
      <c r="C96" s="198"/>
      <c r="D96" s="198"/>
      <c r="E96" s="198"/>
      <c r="F96" s="198"/>
      <c r="G96" s="60"/>
    </row>
    <row r="97" spans="1:7" ht="25.5">
      <c r="A97" s="2" t="s">
        <v>359</v>
      </c>
      <c r="B97" s="64" t="s">
        <v>451</v>
      </c>
      <c r="C97" s="198"/>
      <c r="D97" s="198"/>
      <c r="E97" s="198"/>
      <c r="F97" s="198"/>
      <c r="G97" s="60"/>
    </row>
    <row r="98" spans="1:7" ht="12.75">
      <c r="A98" s="2" t="s">
        <v>359</v>
      </c>
      <c r="B98" s="199" t="s">
        <v>441</v>
      </c>
      <c r="C98" s="198"/>
      <c r="D98" s="198"/>
      <c r="E98" s="198"/>
      <c r="F98" s="198"/>
      <c r="G98" s="60"/>
    </row>
    <row r="99" spans="1:7" ht="12.75" customHeight="1">
      <c r="A99" s="2"/>
      <c r="B99" s="67"/>
      <c r="C99" s="68"/>
      <c r="D99" s="68"/>
      <c r="E99" s="68"/>
      <c r="F99" s="68"/>
      <c r="G99" s="66"/>
    </row>
    <row r="100" spans="1:7" ht="39" customHeight="1">
      <c r="A100" s="257" t="s">
        <v>201</v>
      </c>
      <c r="B100" s="525" t="s">
        <v>22</v>
      </c>
      <c r="C100" s="525"/>
      <c r="D100" s="525"/>
      <c r="E100" s="525"/>
      <c r="F100" s="525"/>
      <c r="G100" s="525"/>
    </row>
    <row r="101" spans="1:7" s="245" customFormat="1" ht="18.75" customHeight="1">
      <c r="A101" s="257" t="s">
        <v>201</v>
      </c>
      <c r="B101" s="472" t="s">
        <v>442</v>
      </c>
      <c r="C101" s="472"/>
      <c r="D101" s="472"/>
      <c r="E101" s="258"/>
      <c r="F101" s="247"/>
      <c r="G101" s="66"/>
    </row>
    <row r="102" spans="1:7" s="245" customFormat="1" ht="12.75" customHeight="1">
      <c r="A102" s="257" t="s">
        <v>201</v>
      </c>
      <c r="B102" s="472" t="s">
        <v>452</v>
      </c>
      <c r="C102" s="472"/>
      <c r="D102" s="472"/>
      <c r="E102" s="258"/>
      <c r="F102" s="247"/>
      <c r="G102" s="66"/>
    </row>
    <row r="103" spans="1:7" s="245" customFormat="1" ht="12.75" customHeight="1">
      <c r="A103" s="257" t="s">
        <v>201</v>
      </c>
      <c r="B103" s="472" t="s">
        <v>443</v>
      </c>
      <c r="C103" s="472"/>
      <c r="D103" s="472"/>
      <c r="E103" s="352" t="s">
        <v>1057</v>
      </c>
      <c r="F103" s="247"/>
      <c r="G103" s="66"/>
    </row>
    <row r="104" spans="1:7" s="245" customFormat="1" ht="12.75" customHeight="1">
      <c r="A104" s="32"/>
      <c r="B104" s="246"/>
      <c r="C104" s="247"/>
      <c r="D104" s="247"/>
      <c r="E104" s="247"/>
      <c r="F104" s="247"/>
      <c r="G104" s="66"/>
    </row>
    <row r="105" spans="1:7" s="245" customFormat="1" ht="12.75" customHeight="1" thickBot="1">
      <c r="A105" s="257" t="s">
        <v>165</v>
      </c>
      <c r="B105" s="472" t="s">
        <v>453</v>
      </c>
      <c r="C105" s="472"/>
      <c r="D105" s="472"/>
      <c r="E105" s="472"/>
      <c r="F105" s="472"/>
      <c r="G105" s="472"/>
    </row>
    <row r="106" spans="1:7" s="245" customFormat="1" ht="12.75" customHeight="1">
      <c r="A106" s="257" t="s">
        <v>165</v>
      </c>
      <c r="B106" s="281"/>
      <c r="C106" s="281"/>
      <c r="D106" s="281"/>
      <c r="E106" s="327" t="s">
        <v>642</v>
      </c>
      <c r="F106" s="328" t="s">
        <v>643</v>
      </c>
      <c r="G106" s="281"/>
    </row>
    <row r="107" spans="1:7" s="245" customFormat="1" ht="13.5" customHeight="1">
      <c r="A107" s="257" t="s">
        <v>165</v>
      </c>
      <c r="B107" s="281" t="s">
        <v>454</v>
      </c>
      <c r="C107" s="281"/>
      <c r="D107" s="281"/>
      <c r="E107" s="329"/>
      <c r="F107" s="330"/>
      <c r="G107" s="66"/>
    </row>
    <row r="108" spans="1:7" s="245" customFormat="1" ht="12.75" customHeight="1">
      <c r="A108" s="257" t="s">
        <v>165</v>
      </c>
      <c r="B108" s="281" t="s">
        <v>455</v>
      </c>
      <c r="C108" s="281"/>
      <c r="D108" s="281"/>
      <c r="E108" s="329"/>
      <c r="F108" s="330"/>
      <c r="G108" s="66"/>
    </row>
    <row r="109" spans="1:7" s="245" customFormat="1" ht="15.75" customHeight="1">
      <c r="A109" s="257" t="s">
        <v>165</v>
      </c>
      <c r="B109" s="282" t="s">
        <v>456</v>
      </c>
      <c r="C109" s="293"/>
      <c r="D109" s="293"/>
      <c r="E109" s="329"/>
      <c r="F109" s="330"/>
      <c r="G109" s="66"/>
    </row>
    <row r="110" spans="1:7" s="245" customFormat="1" ht="12.75" customHeight="1">
      <c r="A110" s="257" t="s">
        <v>165</v>
      </c>
      <c r="B110" s="353" t="s">
        <v>457</v>
      </c>
      <c r="C110" s="293"/>
      <c r="D110" s="293"/>
      <c r="E110" s="329"/>
      <c r="F110" s="330"/>
      <c r="G110" s="66"/>
    </row>
    <row r="111" spans="1:7" s="245" customFormat="1" ht="28.5" customHeight="1">
      <c r="A111" s="257" t="s">
        <v>165</v>
      </c>
      <c r="B111" s="354" t="s">
        <v>458</v>
      </c>
      <c r="C111" s="293"/>
      <c r="D111" s="293"/>
      <c r="E111" s="329"/>
      <c r="F111" s="330"/>
      <c r="G111" s="66"/>
    </row>
    <row r="112" spans="1:7" s="245" customFormat="1" ht="15" customHeight="1">
      <c r="A112" s="257" t="s">
        <v>165</v>
      </c>
      <c r="B112" s="353" t="s">
        <v>459</v>
      </c>
      <c r="C112" s="293"/>
      <c r="D112" s="293"/>
      <c r="E112" s="355" t="s">
        <v>1057</v>
      </c>
      <c r="F112" s="356" t="s">
        <v>1057</v>
      </c>
      <c r="G112" s="66"/>
    </row>
    <row r="113" spans="1:7" s="245" customFormat="1" ht="12.75" customHeight="1" thickBot="1">
      <c r="A113" s="257" t="s">
        <v>165</v>
      </c>
      <c r="B113" s="353" t="s">
        <v>153</v>
      </c>
      <c r="C113" s="293"/>
      <c r="D113" s="293"/>
      <c r="E113" s="331"/>
      <c r="F113" s="332"/>
      <c r="G113" s="66"/>
    </row>
    <row r="114" spans="1:7" s="245" customFormat="1" ht="12.75" customHeight="1">
      <c r="A114" s="2"/>
      <c r="B114" s="67"/>
      <c r="C114" s="68"/>
      <c r="D114" s="68"/>
      <c r="E114" s="68"/>
      <c r="F114" s="68"/>
      <c r="G114" s="57"/>
    </row>
    <row r="115" spans="1:7" ht="12.75" customHeight="1">
      <c r="A115" s="2" t="s">
        <v>166</v>
      </c>
      <c r="B115" s="514" t="s">
        <v>460</v>
      </c>
      <c r="C115" s="461"/>
      <c r="D115" s="461"/>
      <c r="E115" s="461"/>
      <c r="F115" s="461"/>
      <c r="G115" s="57"/>
    </row>
    <row r="116" spans="1:7" ht="12.75">
      <c r="A116" s="2" t="s">
        <v>166</v>
      </c>
      <c r="B116" s="69"/>
      <c r="C116" s="37" t="s">
        <v>202</v>
      </c>
      <c r="D116" s="37" t="s">
        <v>203</v>
      </c>
      <c r="E116" s="14"/>
      <c r="F116" s="14"/>
      <c r="G116" s="57"/>
    </row>
    <row r="117" spans="1:7" ht="12.75">
      <c r="A117" s="2"/>
      <c r="B117" s="65"/>
      <c r="C117" s="337" t="s">
        <v>1057</v>
      </c>
      <c r="D117" s="60"/>
      <c r="E117" s="57"/>
      <c r="F117" s="57"/>
      <c r="G117" s="57"/>
    </row>
    <row r="118" spans="3:6" ht="12.75">
      <c r="C118" s="61"/>
      <c r="D118" s="62"/>
      <c r="E118" s="36"/>
      <c r="F118" s="33"/>
    </row>
    <row r="119" spans="1:6" ht="12.75">
      <c r="A119" s="2" t="s">
        <v>444</v>
      </c>
      <c r="B119" s="418" t="s">
        <v>448</v>
      </c>
      <c r="C119" s="433"/>
      <c r="D119" s="433"/>
      <c r="E119" s="357" t="s">
        <v>1071</v>
      </c>
      <c r="F119" s="33"/>
    </row>
    <row r="120" spans="1:6" ht="27" customHeight="1">
      <c r="A120" s="2" t="s">
        <v>444</v>
      </c>
      <c r="B120" s="433" t="s">
        <v>447</v>
      </c>
      <c r="C120" s="433"/>
      <c r="D120" s="433"/>
      <c r="E120" s="73"/>
      <c r="F120" s="33"/>
    </row>
    <row r="121" spans="1:6" ht="27" customHeight="1">
      <c r="A121" s="2"/>
      <c r="B121" s="54"/>
      <c r="C121" s="54"/>
      <c r="D121" s="54"/>
      <c r="E121" s="74"/>
      <c r="F121" s="33"/>
    </row>
    <row r="122" spans="1:6" ht="13.5" customHeight="1">
      <c r="A122" s="2" t="s">
        <v>446</v>
      </c>
      <c r="B122" s="463" t="s">
        <v>167</v>
      </c>
      <c r="C122" s="479"/>
      <c r="D122" s="479"/>
      <c r="E122" s="479"/>
      <c r="F122" s="518"/>
    </row>
    <row r="123" spans="1:6" ht="27" customHeight="1">
      <c r="A123" s="2" t="s">
        <v>446</v>
      </c>
      <c r="B123" s="515"/>
      <c r="C123" s="516"/>
      <c r="D123" s="516"/>
      <c r="E123" s="516"/>
      <c r="F123" s="517"/>
    </row>
    <row r="124" spans="1:6" ht="12.75">
      <c r="A124" s="2"/>
      <c r="B124" s="179"/>
      <c r="C124" s="179"/>
      <c r="D124" s="179"/>
      <c r="E124" s="74"/>
      <c r="F124" s="33"/>
    </row>
    <row r="125" spans="1:7" ht="15.75" customHeight="1">
      <c r="A125" s="252" t="s">
        <v>461</v>
      </c>
      <c r="B125" s="506" t="s">
        <v>462</v>
      </c>
      <c r="C125" s="507"/>
      <c r="D125" s="507"/>
      <c r="E125" s="507"/>
      <c r="F125" s="507"/>
      <c r="G125" s="57"/>
    </row>
    <row r="126" spans="1:7" ht="17.25" customHeight="1">
      <c r="A126" s="252" t="s">
        <v>461</v>
      </c>
      <c r="B126" s="295" t="s">
        <v>463</v>
      </c>
      <c r="C126" s="352" t="s">
        <v>1057</v>
      </c>
      <c r="D126" s="64"/>
      <c r="E126" s="64"/>
      <c r="F126" s="56"/>
      <c r="G126" s="57"/>
    </row>
    <row r="127" spans="1:6" ht="12.75">
      <c r="A127" s="252" t="s">
        <v>461</v>
      </c>
      <c r="B127" s="295" t="s">
        <v>357</v>
      </c>
      <c r="C127" s="352" t="s">
        <v>1057</v>
      </c>
      <c r="D127" s="64"/>
      <c r="E127" s="64"/>
      <c r="F127" s="56"/>
    </row>
    <row r="128" spans="1:6" ht="12.75">
      <c r="A128" s="252" t="s">
        <v>461</v>
      </c>
      <c r="B128" s="295" t="s">
        <v>445</v>
      </c>
      <c r="C128" s="258"/>
      <c r="D128" s="64"/>
      <c r="E128" s="64"/>
      <c r="F128" s="56"/>
    </row>
    <row r="129" spans="1:6" ht="12.75">
      <c r="A129" s="252" t="s">
        <v>461</v>
      </c>
      <c r="B129" s="295" t="s">
        <v>464</v>
      </c>
      <c r="C129" s="258"/>
      <c r="D129" s="64"/>
      <c r="E129" s="64"/>
      <c r="F129" s="56"/>
    </row>
    <row r="130" spans="1:6" ht="12.75">
      <c r="A130" s="252" t="s">
        <v>461</v>
      </c>
      <c r="B130" s="284" t="s">
        <v>465</v>
      </c>
      <c r="C130" s="258"/>
      <c r="D130" s="54"/>
      <c r="E130" s="74"/>
      <c r="F130" s="33"/>
    </row>
    <row r="131" spans="1:3" ht="12.75">
      <c r="A131" s="252" t="s">
        <v>461</v>
      </c>
      <c r="B131" s="295" t="s">
        <v>466</v>
      </c>
      <c r="C131" s="296"/>
    </row>
    <row r="132" spans="1:5" ht="12.75">
      <c r="A132" s="252" t="s">
        <v>461</v>
      </c>
      <c r="B132" s="295" t="s">
        <v>467</v>
      </c>
      <c r="C132" s="501"/>
      <c r="D132" s="535"/>
      <c r="E132" s="536"/>
    </row>
    <row r="133" spans="1:5" ht="12.75">
      <c r="A133" s="252"/>
      <c r="B133" s="282"/>
      <c r="C133" s="256"/>
      <c r="D133" s="256"/>
      <c r="E133" s="256"/>
    </row>
    <row r="134" spans="1:5" ht="12.75">
      <c r="A134" s="252"/>
      <c r="B134" s="282"/>
      <c r="C134" s="256"/>
      <c r="D134" s="256"/>
      <c r="E134" s="256"/>
    </row>
    <row r="135" spans="1:6" ht="18.75" customHeight="1">
      <c r="A135" s="2"/>
      <c r="B135" s="54"/>
      <c r="C135" s="54"/>
      <c r="D135" s="54"/>
      <c r="E135" s="74"/>
      <c r="F135" s="33"/>
    </row>
    <row r="136" spans="2:6" ht="15.75">
      <c r="B136" s="25" t="s">
        <v>836</v>
      </c>
      <c r="C136" s="61"/>
      <c r="D136" s="42"/>
      <c r="F136" s="33"/>
    </row>
    <row r="137" spans="2:6" ht="39" customHeight="1">
      <c r="B137" s="490" t="s">
        <v>295</v>
      </c>
      <c r="C137" s="425"/>
      <c r="D137" s="425"/>
      <c r="E137" s="425"/>
      <c r="F137" s="425"/>
    </row>
    <row r="138" spans="2:6" ht="41.25" customHeight="1">
      <c r="B138" s="25"/>
      <c r="C138" s="61"/>
      <c r="D138" s="42"/>
      <c r="F138" s="33"/>
    </row>
    <row r="139" spans="1:6" ht="98.25" customHeight="1">
      <c r="A139" s="2" t="s">
        <v>343</v>
      </c>
      <c r="B139" s="526" t="s">
        <v>1091</v>
      </c>
      <c r="C139" s="527"/>
      <c r="D139" s="527"/>
      <c r="E139" s="527"/>
      <c r="F139" s="527"/>
    </row>
    <row r="140" spans="1:6" ht="26.25" customHeight="1">
      <c r="A140" s="2"/>
      <c r="B140" s="76"/>
      <c r="C140" s="358"/>
      <c r="D140" s="358"/>
      <c r="E140" s="358"/>
      <c r="F140" s="358"/>
    </row>
    <row r="141" spans="1:6" ht="18" customHeight="1">
      <c r="A141" s="2" t="s">
        <v>343</v>
      </c>
      <c r="B141" s="142" t="s">
        <v>837</v>
      </c>
      <c r="C141" s="359">
        <v>0.864</v>
      </c>
      <c r="D141" s="418" t="s">
        <v>838</v>
      </c>
      <c r="E141" s="462"/>
      <c r="F141" s="360">
        <v>337</v>
      </c>
    </row>
    <row r="142" spans="1:6" ht="12.75">
      <c r="A142" s="2" t="s">
        <v>343</v>
      </c>
      <c r="B142" s="142" t="s">
        <v>839</v>
      </c>
      <c r="C142" s="359">
        <v>0.348</v>
      </c>
      <c r="D142" s="418" t="s">
        <v>840</v>
      </c>
      <c r="E142" s="462"/>
      <c r="F142" s="360">
        <v>136</v>
      </c>
    </row>
    <row r="143" spans="1:6" ht="12.75">
      <c r="A143" s="2"/>
      <c r="B143" s="76"/>
      <c r="C143" s="358"/>
      <c r="D143" s="358"/>
      <c r="E143" s="358"/>
      <c r="F143" s="358"/>
    </row>
    <row r="144" spans="1:4" ht="12.75">
      <c r="A144" s="2" t="s">
        <v>343</v>
      </c>
      <c r="B144" s="43"/>
      <c r="C144" s="361" t="s">
        <v>841</v>
      </c>
      <c r="D144" s="361" t="s">
        <v>842</v>
      </c>
    </row>
    <row r="145" spans="1:4" ht="12.75">
      <c r="A145" s="2" t="s">
        <v>343</v>
      </c>
      <c r="B145" s="233" t="s">
        <v>154</v>
      </c>
      <c r="C145" s="30">
        <v>490</v>
      </c>
      <c r="D145" s="30">
        <v>610</v>
      </c>
    </row>
    <row r="146" spans="1:4" ht="12.75">
      <c r="A146" s="2" t="s">
        <v>343</v>
      </c>
      <c r="B146" s="9" t="s">
        <v>1012</v>
      </c>
      <c r="C146" s="30">
        <v>480</v>
      </c>
      <c r="D146" s="30">
        <v>610</v>
      </c>
    </row>
    <row r="147" spans="1:4" ht="12.75">
      <c r="A147" s="2"/>
      <c r="B147" s="233" t="s">
        <v>155</v>
      </c>
      <c r="C147" s="30">
        <v>480</v>
      </c>
      <c r="D147" s="30">
        <v>590</v>
      </c>
    </row>
    <row r="148" spans="1:4" ht="12.75">
      <c r="A148" s="2"/>
      <c r="B148" s="233" t="s">
        <v>156</v>
      </c>
      <c r="C148" s="30" t="s">
        <v>1087</v>
      </c>
      <c r="D148" s="30" t="s">
        <v>1087</v>
      </c>
    </row>
    <row r="149" spans="1:4" ht="12.75">
      <c r="A149" s="2" t="s">
        <v>343</v>
      </c>
      <c r="B149" s="9" t="s">
        <v>843</v>
      </c>
      <c r="C149" s="30">
        <v>21</v>
      </c>
      <c r="D149" s="30">
        <v>26</v>
      </c>
    </row>
    <row r="150" spans="1:4" ht="12.75">
      <c r="A150" s="2" t="s">
        <v>343</v>
      </c>
      <c r="B150" s="9" t="s">
        <v>845</v>
      </c>
      <c r="C150" s="30">
        <v>20</v>
      </c>
      <c r="D150" s="30">
        <v>27</v>
      </c>
    </row>
    <row r="151" spans="1:4" ht="12.75">
      <c r="A151" s="2" t="s">
        <v>343</v>
      </c>
      <c r="B151" s="9" t="s">
        <v>844</v>
      </c>
      <c r="C151" s="30">
        <v>19</v>
      </c>
      <c r="D151" s="30">
        <v>26</v>
      </c>
    </row>
    <row r="152" spans="1:4" ht="12.75">
      <c r="A152" s="2" t="s">
        <v>343</v>
      </c>
      <c r="B152" s="305" t="s">
        <v>157</v>
      </c>
      <c r="C152" s="30">
        <v>21</v>
      </c>
      <c r="D152" s="30">
        <v>28</v>
      </c>
    </row>
    <row r="153" spans="3:4" ht="12.75">
      <c r="C153" s="221"/>
      <c r="D153" s="221"/>
    </row>
    <row r="154" spans="1:6" ht="12.75">
      <c r="A154" s="2" t="s">
        <v>343</v>
      </c>
      <c r="B154" s="528" t="s">
        <v>889</v>
      </c>
      <c r="C154" s="529"/>
      <c r="D154" s="529"/>
      <c r="E154" s="529"/>
      <c r="F154" s="529"/>
    </row>
    <row r="155" spans="1:5" ht="12.75">
      <c r="A155" s="2" t="s">
        <v>343</v>
      </c>
      <c r="B155" s="43"/>
      <c r="C155" s="362" t="s">
        <v>154</v>
      </c>
      <c r="D155" s="361" t="s">
        <v>1012</v>
      </c>
      <c r="E155" s="363" t="s">
        <v>155</v>
      </c>
    </row>
    <row r="156" spans="1:5" ht="12.75">
      <c r="A156" s="2" t="s">
        <v>343</v>
      </c>
      <c r="B156" s="9" t="s">
        <v>846</v>
      </c>
      <c r="C156" s="231">
        <v>0.0474</v>
      </c>
      <c r="D156" s="231">
        <v>0.0355</v>
      </c>
      <c r="E156" s="306">
        <v>0.0297</v>
      </c>
    </row>
    <row r="157" spans="1:5" ht="12.75">
      <c r="A157" s="2" t="s">
        <v>343</v>
      </c>
      <c r="B157" s="9" t="s">
        <v>847</v>
      </c>
      <c r="C157" s="231">
        <v>0.2493</v>
      </c>
      <c r="D157" s="231">
        <v>0.2604</v>
      </c>
      <c r="E157" s="306">
        <v>0.1929</v>
      </c>
    </row>
    <row r="158" spans="1:5" ht="12.75">
      <c r="A158" s="2" t="s">
        <v>343</v>
      </c>
      <c r="B158" s="9" t="s">
        <v>1015</v>
      </c>
      <c r="C158" s="231">
        <v>0.4362</v>
      </c>
      <c r="D158" s="231">
        <v>0.3728</v>
      </c>
      <c r="E158" s="306">
        <v>0.46</v>
      </c>
    </row>
    <row r="159" spans="1:5" ht="12.75">
      <c r="A159" s="2" t="s">
        <v>343</v>
      </c>
      <c r="B159" s="9" t="s">
        <v>1016</v>
      </c>
      <c r="C159" s="231">
        <v>0.2374</v>
      </c>
      <c r="D159" s="231">
        <v>0.2692</v>
      </c>
      <c r="E159" s="306">
        <v>0.2611</v>
      </c>
    </row>
    <row r="160" spans="1:5" ht="12.75">
      <c r="A160" s="2" t="s">
        <v>343</v>
      </c>
      <c r="B160" s="9" t="s">
        <v>1017</v>
      </c>
      <c r="C160" s="231">
        <v>0.0297</v>
      </c>
      <c r="D160" s="231">
        <v>0.0503</v>
      </c>
      <c r="E160" s="306">
        <v>0.0563</v>
      </c>
    </row>
    <row r="161" spans="1:5" ht="12.75">
      <c r="A161" s="2" t="s">
        <v>343</v>
      </c>
      <c r="B161" s="9" t="s">
        <v>1018</v>
      </c>
      <c r="C161" s="231">
        <v>0</v>
      </c>
      <c r="D161" s="231">
        <v>0.0118</v>
      </c>
      <c r="E161" s="306">
        <v>0</v>
      </c>
    </row>
    <row r="162" spans="2:5" ht="12.75">
      <c r="B162" s="233" t="s">
        <v>416</v>
      </c>
      <c r="C162" s="231">
        <f>SUM(C156:C161)</f>
        <v>0.9999999999999999</v>
      </c>
      <c r="D162" s="231">
        <f>SUM(D156:D161)</f>
        <v>1</v>
      </c>
      <c r="E162" s="306">
        <f>SUM(E156:E161)</f>
        <v>1</v>
      </c>
    </row>
    <row r="163" spans="1:5" ht="12.75">
      <c r="A163" s="2" t="s">
        <v>343</v>
      </c>
      <c r="B163" s="43"/>
      <c r="C163" s="361" t="s">
        <v>843</v>
      </c>
      <c r="D163" s="361" t="s">
        <v>844</v>
      </c>
      <c r="E163" s="361" t="s">
        <v>845</v>
      </c>
    </row>
    <row r="164" spans="1:5" ht="12.75">
      <c r="A164" s="2" t="s">
        <v>343</v>
      </c>
      <c r="B164" s="9" t="s">
        <v>1019</v>
      </c>
      <c r="C164" s="232">
        <v>0.0821</v>
      </c>
      <c r="D164" s="232">
        <v>0.1493</v>
      </c>
      <c r="E164" s="232">
        <v>0.0672</v>
      </c>
    </row>
    <row r="165" spans="1:5" ht="12.75">
      <c r="A165" s="2" t="s">
        <v>343</v>
      </c>
      <c r="B165" s="9" t="s">
        <v>1020</v>
      </c>
      <c r="C165" s="232">
        <v>0.3284</v>
      </c>
      <c r="D165" s="232">
        <v>0.291</v>
      </c>
      <c r="E165" s="232">
        <v>0.4254</v>
      </c>
    </row>
    <row r="166" spans="1:5" ht="12.75">
      <c r="A166" s="2" t="s">
        <v>343</v>
      </c>
      <c r="B166" s="9" t="s">
        <v>1021</v>
      </c>
      <c r="C166" s="232">
        <v>0.5373</v>
      </c>
      <c r="D166" s="232">
        <v>0.4403</v>
      </c>
      <c r="E166" s="232">
        <v>0.3805</v>
      </c>
    </row>
    <row r="167" spans="1:5" ht="12.75">
      <c r="A167" s="2" t="s">
        <v>343</v>
      </c>
      <c r="B167" s="44" t="s">
        <v>1022</v>
      </c>
      <c r="C167" s="232">
        <v>0.0522</v>
      </c>
      <c r="D167" s="232">
        <v>0.1194</v>
      </c>
      <c r="E167" s="232">
        <v>0.1269</v>
      </c>
    </row>
    <row r="168" spans="1:5" ht="12.75">
      <c r="A168" s="2" t="s">
        <v>343</v>
      </c>
      <c r="B168" s="44" t="s">
        <v>1023</v>
      </c>
      <c r="C168" s="232">
        <v>0</v>
      </c>
      <c r="D168" s="232">
        <v>0</v>
      </c>
      <c r="E168" s="232">
        <v>0</v>
      </c>
    </row>
    <row r="169" spans="1:5" ht="12.75">
      <c r="A169" s="2" t="s">
        <v>343</v>
      </c>
      <c r="B169" s="9" t="s">
        <v>1024</v>
      </c>
      <c r="C169" s="232">
        <v>0</v>
      </c>
      <c r="D169" s="232">
        <v>0</v>
      </c>
      <c r="E169" s="232">
        <v>0</v>
      </c>
    </row>
    <row r="170" spans="2:5" ht="12.75">
      <c r="B170" s="9" t="s">
        <v>416</v>
      </c>
      <c r="C170" s="231">
        <f>SUM(C164:C169)</f>
        <v>1</v>
      </c>
      <c r="D170" s="231">
        <f>SUM(D164:D169)</f>
        <v>1</v>
      </c>
      <c r="E170" s="231">
        <f>SUM(E164:E169)</f>
        <v>1</v>
      </c>
    </row>
    <row r="171" spans="1:6" ht="39.75" customHeight="1">
      <c r="A171" s="2" t="s">
        <v>344</v>
      </c>
      <c r="B171" s="508" t="s">
        <v>697</v>
      </c>
      <c r="C171" s="508"/>
      <c r="D171" s="508"/>
      <c r="E171" s="508"/>
      <c r="F171" s="508"/>
    </row>
    <row r="172" spans="1:6" ht="12.75">
      <c r="A172" s="2" t="s">
        <v>344</v>
      </c>
      <c r="B172" s="534" t="s">
        <v>1025</v>
      </c>
      <c r="C172" s="534"/>
      <c r="D172" s="534"/>
      <c r="E172" s="77">
        <v>0.29</v>
      </c>
      <c r="F172" s="382"/>
    </row>
    <row r="173" spans="1:6" ht="12.75">
      <c r="A173" s="2" t="s">
        <v>344</v>
      </c>
      <c r="B173" s="433" t="s">
        <v>1026</v>
      </c>
      <c r="C173" s="433"/>
      <c r="D173" s="433"/>
      <c r="E173" s="77">
        <v>0.6</v>
      </c>
      <c r="F173" s="61"/>
    </row>
    <row r="174" spans="1:6" ht="12.75">
      <c r="A174" s="2" t="s">
        <v>344</v>
      </c>
      <c r="B174" s="433" t="s">
        <v>1027</v>
      </c>
      <c r="C174" s="433"/>
      <c r="D174" s="433"/>
      <c r="E174" s="77">
        <v>0.87</v>
      </c>
      <c r="F174" s="222" t="s">
        <v>204</v>
      </c>
    </row>
    <row r="175" spans="1:6" ht="12.75">
      <c r="A175" s="2" t="s">
        <v>344</v>
      </c>
      <c r="B175" s="433" t="s">
        <v>869</v>
      </c>
      <c r="C175" s="433"/>
      <c r="D175" s="433"/>
      <c r="E175" s="77">
        <v>0.13</v>
      </c>
      <c r="F175" s="222" t="s">
        <v>205</v>
      </c>
    </row>
    <row r="176" spans="1:6" ht="12.75">
      <c r="A176" s="2" t="s">
        <v>344</v>
      </c>
      <c r="B176" s="433" t="s">
        <v>870</v>
      </c>
      <c r="C176" s="433"/>
      <c r="D176" s="433"/>
      <c r="E176" s="77">
        <v>0.02</v>
      </c>
      <c r="F176" s="61"/>
    </row>
    <row r="177" spans="1:6" ht="26.25" customHeight="1">
      <c r="A177" s="2" t="s">
        <v>344</v>
      </c>
      <c r="B177" s="533" t="s">
        <v>426</v>
      </c>
      <c r="C177" s="435"/>
      <c r="D177" s="435"/>
      <c r="E177" s="524"/>
      <c r="F177" s="83">
        <v>0.56</v>
      </c>
    </row>
    <row r="178" ht="25.5" customHeight="1">
      <c r="F178" s="33"/>
    </row>
    <row r="179" spans="1:6" ht="38.25" customHeight="1">
      <c r="A179" s="2" t="s">
        <v>345</v>
      </c>
      <c r="B179" s="490" t="s">
        <v>507</v>
      </c>
      <c r="C179" s="425"/>
      <c r="D179" s="425"/>
      <c r="E179" s="425"/>
      <c r="F179" s="425"/>
    </row>
    <row r="180" spans="1:10" ht="12.75">
      <c r="A180" s="2" t="s">
        <v>345</v>
      </c>
      <c r="B180" s="537" t="s">
        <v>468</v>
      </c>
      <c r="C180" s="537"/>
      <c r="D180" s="200">
        <v>0.4134</v>
      </c>
      <c r="F180" s="61"/>
      <c r="G180" s="387"/>
      <c r="H180" s="336"/>
      <c r="I180" s="336"/>
      <c r="J180" s="336"/>
    </row>
    <row r="181" spans="1:14" ht="12.75">
      <c r="A181" s="2" t="s">
        <v>345</v>
      </c>
      <c r="B181" s="537" t="s">
        <v>469</v>
      </c>
      <c r="C181" s="537"/>
      <c r="D181" s="200">
        <v>0.2219</v>
      </c>
      <c r="F181" s="61"/>
      <c r="G181" s="336"/>
      <c r="H181" s="336"/>
      <c r="I181" s="336"/>
      <c r="J181" s="336"/>
      <c r="K181" s="336"/>
      <c r="L181" s="336"/>
      <c r="M181" s="336"/>
      <c r="N181" s="336"/>
    </row>
    <row r="182" spans="1:14" ht="12.75">
      <c r="A182" s="2" t="s">
        <v>345</v>
      </c>
      <c r="B182" s="537" t="s">
        <v>470</v>
      </c>
      <c r="C182" s="537"/>
      <c r="D182" s="200">
        <v>0.14</v>
      </c>
      <c r="F182" s="61"/>
      <c r="G182" s="336"/>
      <c r="H182" s="336"/>
      <c r="I182" s="336"/>
      <c r="J182" s="336"/>
      <c r="K182" s="336"/>
      <c r="L182" s="336"/>
      <c r="M182" s="336"/>
      <c r="N182" s="336"/>
    </row>
    <row r="183" spans="1:14" ht="12.75">
      <c r="A183" s="2" t="s">
        <v>345</v>
      </c>
      <c r="B183" s="537" t="s">
        <v>471</v>
      </c>
      <c r="C183" s="537"/>
      <c r="D183" s="200">
        <v>0.1064</v>
      </c>
      <c r="F183" s="61"/>
      <c r="G183" s="336"/>
      <c r="H183" s="336"/>
      <c r="I183" s="336"/>
      <c r="J183" s="336"/>
      <c r="K183" s="336"/>
      <c r="L183" s="336"/>
      <c r="M183" s="336"/>
      <c r="N183" s="336"/>
    </row>
    <row r="184" spans="1:14" ht="12.75">
      <c r="A184" s="2" t="s">
        <v>345</v>
      </c>
      <c r="B184" s="537" t="s">
        <v>472</v>
      </c>
      <c r="C184" s="537"/>
      <c r="D184" s="200">
        <v>0.0942</v>
      </c>
      <c r="F184" s="61"/>
      <c r="G184" s="336"/>
      <c r="H184" s="336"/>
      <c r="I184" s="336"/>
      <c r="J184" s="336"/>
      <c r="K184" s="336"/>
      <c r="L184" s="336"/>
      <c r="M184" s="336"/>
      <c r="N184" s="336"/>
    </row>
    <row r="185" spans="1:14" ht="12.75">
      <c r="A185" s="2" t="s">
        <v>345</v>
      </c>
      <c r="B185" s="537" t="s">
        <v>473</v>
      </c>
      <c r="C185" s="537"/>
      <c r="D185" s="200">
        <v>0.02</v>
      </c>
      <c r="F185" s="61"/>
      <c r="G185" s="390"/>
      <c r="H185" s="336"/>
      <c r="I185" s="336"/>
      <c r="J185" s="336"/>
      <c r="K185" s="336"/>
      <c r="L185" s="336"/>
      <c r="M185" s="336"/>
      <c r="N185" s="336"/>
    </row>
    <row r="186" spans="1:14" ht="12.75">
      <c r="A186" s="2" t="s">
        <v>345</v>
      </c>
      <c r="B186" s="433" t="s">
        <v>871</v>
      </c>
      <c r="C186" s="433"/>
      <c r="D186" s="200">
        <v>0.0041</v>
      </c>
      <c r="F186" s="61"/>
      <c r="G186" s="387"/>
      <c r="H186" s="336"/>
      <c r="I186" s="336"/>
      <c r="J186" s="336"/>
      <c r="K186" s="336"/>
      <c r="L186" s="336"/>
      <c r="M186" s="336"/>
      <c r="N186" s="336"/>
    </row>
    <row r="187" spans="1:14" ht="12.75">
      <c r="A187" s="2" t="s">
        <v>345</v>
      </c>
      <c r="B187" s="433" t="s">
        <v>872</v>
      </c>
      <c r="C187" s="433"/>
      <c r="D187" s="200"/>
      <c r="F187" s="61"/>
      <c r="G187" s="336"/>
      <c r="H187" s="336"/>
      <c r="I187" s="336"/>
      <c r="J187" s="336"/>
      <c r="K187" s="336"/>
      <c r="L187" s="336"/>
      <c r="M187" s="336"/>
      <c r="N187" s="336"/>
    </row>
    <row r="188" spans="2:14" ht="12.75">
      <c r="B188" s="473" t="s">
        <v>416</v>
      </c>
      <c r="C188" s="474"/>
      <c r="D188" s="259">
        <f>SUM(D180:D187)</f>
        <v>1</v>
      </c>
      <c r="E188" s="51"/>
      <c r="F188" s="36"/>
      <c r="G188" s="336"/>
      <c r="H188" s="336"/>
      <c r="I188" s="336"/>
      <c r="J188" s="336"/>
      <c r="K188" s="336"/>
      <c r="L188" s="336"/>
      <c r="M188" s="336"/>
      <c r="N188" s="336"/>
    </row>
    <row r="189" spans="1:14" ht="12.75">
      <c r="A189" s="255"/>
      <c r="B189" s="260"/>
      <c r="C189" s="260"/>
      <c r="D189" s="260"/>
      <c r="E189" s="45"/>
      <c r="F189" s="36"/>
      <c r="G189" s="336"/>
      <c r="H189" s="336"/>
      <c r="I189" s="336"/>
      <c r="J189" s="336"/>
      <c r="K189" s="336"/>
      <c r="L189" s="336"/>
      <c r="M189" s="336"/>
      <c r="N189" s="336"/>
    </row>
    <row r="190" spans="1:14" s="260" customFormat="1" ht="31.5" customHeight="1">
      <c r="A190" s="2" t="s">
        <v>346</v>
      </c>
      <c r="B190" s="480" t="s">
        <v>508</v>
      </c>
      <c r="C190" s="481"/>
      <c r="D190" s="481"/>
      <c r="E190" s="303">
        <v>3.65</v>
      </c>
      <c r="F190" s="81"/>
      <c r="G190" s="387"/>
      <c r="H190" s="336"/>
      <c r="I190" s="336"/>
      <c r="J190" s="336"/>
      <c r="K190" s="336"/>
      <c r="L190" s="336"/>
      <c r="M190" s="336"/>
      <c r="N190" s="336"/>
    </row>
    <row r="191" spans="1:14" ht="27" customHeight="1">
      <c r="A191" s="2" t="s">
        <v>346</v>
      </c>
      <c r="B191" s="418" t="s">
        <v>561</v>
      </c>
      <c r="C191" s="433"/>
      <c r="D191" s="433"/>
      <c r="E191" s="200">
        <v>0.8436</v>
      </c>
      <c r="F191" s="61"/>
      <c r="G191" s="336"/>
      <c r="H191" s="336"/>
      <c r="I191" s="336"/>
      <c r="J191" s="336"/>
      <c r="K191" s="336"/>
      <c r="L191" s="336"/>
      <c r="M191" s="336"/>
      <c r="N191" s="336"/>
    </row>
    <row r="192" spans="6:14" ht="24.75" customHeight="1">
      <c r="F192" s="36"/>
      <c r="G192" s="336"/>
      <c r="H192" s="336"/>
      <c r="I192" s="336"/>
      <c r="J192" s="336"/>
      <c r="K192" s="336"/>
      <c r="L192" s="336"/>
      <c r="M192" s="336"/>
      <c r="N192" s="336"/>
    </row>
    <row r="193" spans="2:6" ht="15.75">
      <c r="B193" s="25" t="s">
        <v>873</v>
      </c>
      <c r="F193" s="36"/>
    </row>
    <row r="194" spans="1:6" ht="12.75">
      <c r="A194" s="2" t="s">
        <v>347</v>
      </c>
      <c r="B194" s="3" t="s">
        <v>874</v>
      </c>
      <c r="F194" s="36"/>
    </row>
    <row r="195" spans="1:7" ht="12.75">
      <c r="A195" s="2" t="s">
        <v>347</v>
      </c>
      <c r="B195" s="69"/>
      <c r="C195" s="37" t="s">
        <v>202</v>
      </c>
      <c r="D195" s="37" t="s">
        <v>203</v>
      </c>
      <c r="E195" s="14"/>
      <c r="F195" s="14"/>
      <c r="G195" s="57"/>
    </row>
    <row r="196" spans="1:6" ht="25.5">
      <c r="A196" s="2" t="s">
        <v>347</v>
      </c>
      <c r="B196" s="345" t="s">
        <v>875</v>
      </c>
      <c r="C196" s="346" t="s">
        <v>1057</v>
      </c>
      <c r="D196" s="37"/>
      <c r="F196" s="33"/>
    </row>
    <row r="197" spans="1:6" ht="12.75">
      <c r="A197" s="2" t="s">
        <v>347</v>
      </c>
      <c r="B197" s="9" t="s">
        <v>876</v>
      </c>
      <c r="C197" s="84">
        <v>40</v>
      </c>
      <c r="F197" s="82"/>
    </row>
    <row r="198" spans="1:7" ht="12.75">
      <c r="A198" s="2" t="s">
        <v>347</v>
      </c>
      <c r="B198" s="69"/>
      <c r="C198" s="37" t="s">
        <v>202</v>
      </c>
      <c r="D198" s="37" t="s">
        <v>203</v>
      </c>
      <c r="E198" s="14"/>
      <c r="F198" s="14"/>
      <c r="G198" s="57"/>
    </row>
    <row r="199" spans="1:6" ht="25.5">
      <c r="A199" s="2" t="s">
        <v>347</v>
      </c>
      <c r="B199" s="8" t="s">
        <v>877</v>
      </c>
      <c r="C199" s="346" t="s">
        <v>1057</v>
      </c>
      <c r="D199" s="37"/>
      <c r="F199" s="33"/>
    </row>
    <row r="200" spans="1:6" ht="12.75">
      <c r="A200" s="2"/>
      <c r="B200" s="54"/>
      <c r="C200" s="119"/>
      <c r="D200" s="119"/>
      <c r="F200" s="33"/>
    </row>
    <row r="201" spans="1:6" ht="12.75">
      <c r="A201" s="2" t="s">
        <v>347</v>
      </c>
      <c r="B201" s="458" t="s">
        <v>474</v>
      </c>
      <c r="C201" s="459"/>
      <c r="D201" s="459"/>
      <c r="F201" s="33"/>
    </row>
    <row r="202" spans="1:6" ht="27" customHeight="1">
      <c r="A202" s="2" t="s">
        <v>347</v>
      </c>
      <c r="B202" s="283" t="s">
        <v>475</v>
      </c>
      <c r="C202" s="352" t="s">
        <v>1057</v>
      </c>
      <c r="D202" s="119"/>
      <c r="F202" s="33"/>
    </row>
    <row r="203" spans="1:6" ht="12.75">
      <c r="A203" s="2" t="s">
        <v>347</v>
      </c>
      <c r="B203" s="283" t="s">
        <v>476</v>
      </c>
      <c r="C203" s="258"/>
      <c r="D203" s="119"/>
      <c r="F203" s="33"/>
    </row>
    <row r="204" spans="1:6" ht="12.75">
      <c r="A204" s="2" t="s">
        <v>347</v>
      </c>
      <c r="B204" s="283" t="s">
        <v>477</v>
      </c>
      <c r="C204" s="258"/>
      <c r="D204" s="119"/>
      <c r="F204" s="33"/>
    </row>
    <row r="205" spans="2:6" ht="12.75">
      <c r="B205" s="54"/>
      <c r="C205" s="119"/>
      <c r="D205" s="119"/>
      <c r="F205" s="33"/>
    </row>
    <row r="206" spans="1:6" ht="12.75">
      <c r="A206" s="2" t="s">
        <v>347</v>
      </c>
      <c r="B206" s="69"/>
      <c r="C206" s="37" t="s">
        <v>202</v>
      </c>
      <c r="D206" s="37" t="s">
        <v>203</v>
      </c>
      <c r="F206" s="33"/>
    </row>
    <row r="207" spans="1:4" ht="38.25">
      <c r="A207" s="2" t="s">
        <v>347</v>
      </c>
      <c r="B207" s="283" t="s">
        <v>478</v>
      </c>
      <c r="C207" s="37"/>
      <c r="D207" s="346" t="s">
        <v>1057</v>
      </c>
    </row>
    <row r="208" ht="12.75">
      <c r="F208" s="36"/>
    </row>
    <row r="209" spans="1:2" ht="12.75">
      <c r="A209" s="2" t="s">
        <v>348</v>
      </c>
      <c r="B209" s="3" t="s">
        <v>878</v>
      </c>
    </row>
    <row r="210" spans="1:7" ht="12.75">
      <c r="A210" s="2" t="s">
        <v>348</v>
      </c>
      <c r="B210" s="69"/>
      <c r="C210" s="37" t="s">
        <v>202</v>
      </c>
      <c r="D210" s="37" t="s">
        <v>203</v>
      </c>
      <c r="E210" s="387"/>
      <c r="F210" s="336"/>
      <c r="G210" s="387"/>
    </row>
    <row r="211" spans="1:6" ht="25.5">
      <c r="A211" s="2" t="s">
        <v>348</v>
      </c>
      <c r="B211" s="345" t="s">
        <v>879</v>
      </c>
      <c r="C211" s="9"/>
      <c r="D211" s="364" t="s">
        <v>1057</v>
      </c>
      <c r="E211" s="336"/>
      <c r="F211" s="336"/>
    </row>
    <row r="212" spans="1:6" ht="12.75">
      <c r="A212" s="2" t="s">
        <v>348</v>
      </c>
      <c r="B212" s="85" t="s">
        <v>562</v>
      </c>
      <c r="C212" s="118"/>
      <c r="E212" s="336"/>
      <c r="F212" s="391"/>
    </row>
    <row r="213" spans="1:6" ht="12.75">
      <c r="A213" s="2" t="s">
        <v>348</v>
      </c>
      <c r="B213" s="85" t="s">
        <v>563</v>
      </c>
      <c r="C213" s="365" t="s">
        <v>1072</v>
      </c>
      <c r="E213" s="336"/>
      <c r="F213" s="391"/>
    </row>
    <row r="214" spans="1:6" ht="12.75">
      <c r="A214" s="2"/>
      <c r="B214" s="383"/>
      <c r="C214" s="384"/>
      <c r="E214" s="336"/>
      <c r="F214" s="336"/>
    </row>
    <row r="215" spans="2:6" ht="12.75">
      <c r="B215" s="58"/>
      <c r="F215" s="36"/>
    </row>
    <row r="216" spans="1:7" ht="12.75">
      <c r="A216" s="2" t="s">
        <v>349</v>
      </c>
      <c r="B216" s="484"/>
      <c r="C216" s="485"/>
      <c r="D216" s="486"/>
      <c r="E216" s="37" t="s">
        <v>202</v>
      </c>
      <c r="F216" s="37" t="s">
        <v>203</v>
      </c>
      <c r="G216" s="57"/>
    </row>
    <row r="217" spans="1:6" ht="27.75" customHeight="1">
      <c r="A217" s="2" t="s">
        <v>349</v>
      </c>
      <c r="B217" s="487" t="s">
        <v>479</v>
      </c>
      <c r="C217" s="488"/>
      <c r="D217" s="489"/>
      <c r="E217" s="346" t="s">
        <v>1057</v>
      </c>
      <c r="F217" s="37"/>
    </row>
    <row r="218" ht="28.5" customHeight="1">
      <c r="F218" s="36"/>
    </row>
    <row r="219" spans="1:6" ht="12.75">
      <c r="A219" s="2" t="s">
        <v>350</v>
      </c>
      <c r="B219" s="59" t="s">
        <v>564</v>
      </c>
      <c r="F219" s="36"/>
    </row>
    <row r="220" spans="1:6" ht="25.5">
      <c r="A220" s="2" t="s">
        <v>350</v>
      </c>
      <c r="B220" s="345" t="s">
        <v>565</v>
      </c>
      <c r="C220" s="366" t="s">
        <v>1073</v>
      </c>
      <c r="D220" s="51"/>
      <c r="E220" s="36"/>
      <c r="F220" s="36"/>
    </row>
    <row r="221" spans="1:6" ht="12.75">
      <c r="A221" s="2" t="s">
        <v>350</v>
      </c>
      <c r="B221" s="85" t="s">
        <v>566</v>
      </c>
      <c r="C221" s="9"/>
      <c r="D221" s="51"/>
      <c r="E221" s="36"/>
      <c r="F221" s="36"/>
    </row>
    <row r="222" spans="1:6" ht="12.75">
      <c r="A222" s="2" t="s">
        <v>350</v>
      </c>
      <c r="B222" s="86" t="s">
        <v>567</v>
      </c>
      <c r="C222" s="87"/>
      <c r="D222" s="51"/>
      <c r="E222" s="36"/>
      <c r="F222" s="36"/>
    </row>
    <row r="223" spans="1:6" ht="12.75">
      <c r="A223" s="2"/>
      <c r="B223" s="88"/>
      <c r="C223" s="72"/>
      <c r="D223" s="51"/>
      <c r="E223" s="36"/>
      <c r="F223" s="36"/>
    </row>
    <row r="224" spans="2:6" ht="12.75">
      <c r="B224" s="36"/>
      <c r="C224" s="36"/>
      <c r="D224" s="36"/>
      <c r="E224" s="36"/>
      <c r="F224" s="36"/>
    </row>
    <row r="225" spans="1:6" ht="12.75">
      <c r="A225" s="2" t="s">
        <v>351</v>
      </c>
      <c r="B225" s="3" t="s">
        <v>427</v>
      </c>
      <c r="F225" s="36"/>
    </row>
    <row r="226" spans="1:6" ht="12.75">
      <c r="A226" s="2" t="s">
        <v>351</v>
      </c>
      <c r="B226" s="102" t="s">
        <v>930</v>
      </c>
      <c r="C226" s="118"/>
      <c r="F226" s="36"/>
    </row>
    <row r="227" spans="1:6" ht="12.75">
      <c r="A227" s="2" t="s">
        <v>351</v>
      </c>
      <c r="B227" s="102" t="s">
        <v>931</v>
      </c>
      <c r="C227" s="99"/>
      <c r="F227" s="36"/>
    </row>
    <row r="228" spans="1:6" ht="38.25">
      <c r="A228" s="2" t="s">
        <v>351</v>
      </c>
      <c r="B228" s="102" t="s">
        <v>932</v>
      </c>
      <c r="C228" s="117">
        <v>2</v>
      </c>
      <c r="F228" s="36"/>
    </row>
    <row r="229" spans="1:6" ht="12.75">
      <c r="A229" s="2" t="s">
        <v>351</v>
      </c>
      <c r="B229" s="86" t="s">
        <v>567</v>
      </c>
      <c r="C229" s="87"/>
      <c r="F229" s="36"/>
    </row>
    <row r="230" spans="1:6" ht="12.75">
      <c r="A230" s="2"/>
      <c r="B230" s="261"/>
      <c r="C230" s="262"/>
      <c r="F230" s="36"/>
    </row>
    <row r="231" spans="1:6" ht="12.75">
      <c r="A231" s="2" t="s">
        <v>351</v>
      </c>
      <c r="B231" s="482" t="s">
        <v>161</v>
      </c>
      <c r="C231" s="483"/>
      <c r="D231" s="118"/>
      <c r="F231" s="36"/>
    </row>
    <row r="232" spans="1:6" ht="12.75">
      <c r="A232" s="2" t="s">
        <v>351</v>
      </c>
      <c r="B232" s="482" t="s">
        <v>480</v>
      </c>
      <c r="C232" s="483"/>
      <c r="D232" s="118"/>
      <c r="F232" s="36"/>
    </row>
    <row r="233" spans="1:6" ht="12.75">
      <c r="A233" s="2" t="s">
        <v>351</v>
      </c>
      <c r="B233" s="482" t="s">
        <v>481</v>
      </c>
      <c r="C233" s="483"/>
      <c r="F233" s="36"/>
    </row>
    <row r="234" spans="1:6" ht="12.75">
      <c r="A234" s="2" t="s">
        <v>351</v>
      </c>
      <c r="B234" s="297" t="s">
        <v>482</v>
      </c>
      <c r="C234" s="118"/>
      <c r="F234" s="36"/>
    </row>
    <row r="235" spans="1:6" ht="12.75">
      <c r="A235" s="2" t="s">
        <v>351</v>
      </c>
      <c r="B235" s="297" t="s">
        <v>483</v>
      </c>
      <c r="C235" s="118"/>
      <c r="F235" s="36"/>
    </row>
    <row r="236" spans="1:6" ht="12.75">
      <c r="A236" s="2" t="s">
        <v>351</v>
      </c>
      <c r="B236" s="298" t="s">
        <v>484</v>
      </c>
      <c r="C236" s="118"/>
      <c r="D236" s="36"/>
      <c r="E236" s="36"/>
      <c r="F236" s="36"/>
    </row>
    <row r="237" ht="12.75">
      <c r="F237" s="36"/>
    </row>
    <row r="238" spans="1:6" ht="12.75">
      <c r="A238" s="2" t="s">
        <v>352</v>
      </c>
      <c r="B238" s="3" t="s">
        <v>880</v>
      </c>
      <c r="F238" s="36"/>
    </row>
    <row r="239" spans="1:6" ht="12.75">
      <c r="A239" s="2" t="s">
        <v>352</v>
      </c>
      <c r="B239" s="484"/>
      <c r="C239" s="485"/>
      <c r="D239" s="486"/>
      <c r="E239" s="37" t="s">
        <v>202</v>
      </c>
      <c r="F239" s="37" t="s">
        <v>203</v>
      </c>
    </row>
    <row r="240" spans="1:6" ht="29.25" customHeight="1">
      <c r="A240" s="2" t="s">
        <v>352</v>
      </c>
      <c r="B240" s="476" t="s">
        <v>881</v>
      </c>
      <c r="C240" s="477"/>
      <c r="D240" s="478"/>
      <c r="E240" s="346" t="s">
        <v>1057</v>
      </c>
      <c r="F240" s="37"/>
    </row>
    <row r="241" spans="1:6" ht="12.75">
      <c r="A241" s="2" t="s">
        <v>352</v>
      </c>
      <c r="B241" s="534" t="s">
        <v>882</v>
      </c>
      <c r="C241" s="534"/>
      <c r="D241" s="367" t="s">
        <v>1074</v>
      </c>
      <c r="F241" s="33"/>
    </row>
    <row r="242" ht="12.75">
      <c r="F242" s="36"/>
    </row>
    <row r="243" spans="1:6" ht="12.75">
      <c r="A243" s="2" t="s">
        <v>353</v>
      </c>
      <c r="B243" s="3" t="s">
        <v>883</v>
      </c>
      <c r="F243" s="36"/>
    </row>
    <row r="244" spans="1:6" ht="12.75">
      <c r="A244" s="2" t="s">
        <v>353</v>
      </c>
      <c r="B244" s="484"/>
      <c r="C244" s="485"/>
      <c r="D244" s="486"/>
      <c r="E244" s="37" t="s">
        <v>202</v>
      </c>
      <c r="F244" s="37" t="s">
        <v>203</v>
      </c>
    </row>
    <row r="245" spans="1:6" ht="45.75" customHeight="1">
      <c r="A245" s="2" t="s">
        <v>353</v>
      </c>
      <c r="B245" s="476" t="s">
        <v>735</v>
      </c>
      <c r="C245" s="477"/>
      <c r="D245" s="478"/>
      <c r="E245" s="37"/>
      <c r="F245" s="346" t="s">
        <v>1057</v>
      </c>
    </row>
    <row r="246" ht="40.5" customHeight="1">
      <c r="F246" s="36"/>
    </row>
    <row r="247" spans="1:6" ht="12.75">
      <c r="A247" s="2" t="s">
        <v>354</v>
      </c>
      <c r="B247" s="307" t="s">
        <v>428</v>
      </c>
      <c r="C247" s="460" t="s">
        <v>158</v>
      </c>
      <c r="D247" s="461"/>
      <c r="E247" s="285" t="s">
        <v>1044</v>
      </c>
      <c r="F247" s="36"/>
    </row>
    <row r="248" ht="12.75">
      <c r="F248" s="36"/>
    </row>
    <row r="249" spans="2:6" ht="15.75">
      <c r="B249" s="25" t="s">
        <v>884</v>
      </c>
      <c r="F249" s="36"/>
    </row>
    <row r="250" spans="1:6" ht="12.75">
      <c r="A250" s="2" t="s">
        <v>355</v>
      </c>
      <c r="B250" s="3" t="s">
        <v>206</v>
      </c>
      <c r="F250" s="36"/>
    </row>
    <row r="251" spans="1:6" ht="12.75">
      <c r="A251" s="2" t="s">
        <v>355</v>
      </c>
      <c r="B251" s="484"/>
      <c r="C251" s="485"/>
      <c r="D251" s="486"/>
      <c r="E251" s="37" t="s">
        <v>202</v>
      </c>
      <c r="F251" s="37" t="s">
        <v>203</v>
      </c>
    </row>
    <row r="252" spans="1:6" ht="65.25" customHeight="1">
      <c r="A252" s="2" t="s">
        <v>355</v>
      </c>
      <c r="B252" s="476" t="s">
        <v>207</v>
      </c>
      <c r="C252" s="477"/>
      <c r="D252" s="478"/>
      <c r="E252" s="37"/>
      <c r="F252" s="346" t="s">
        <v>1057</v>
      </c>
    </row>
    <row r="253" spans="1:6" ht="12.75">
      <c r="A253" s="2" t="s">
        <v>355</v>
      </c>
      <c r="B253" s="464" t="s">
        <v>208</v>
      </c>
      <c r="C253" s="464"/>
      <c r="D253" s="479"/>
      <c r="E253" s="119"/>
      <c r="F253" s="119"/>
    </row>
    <row r="254" spans="1:6" ht="12.75">
      <c r="A254" s="2" t="s">
        <v>355</v>
      </c>
      <c r="B254" s="462" t="s">
        <v>209</v>
      </c>
      <c r="C254" s="462"/>
      <c r="D254" s="462"/>
      <c r="E254" s="118"/>
      <c r="F254" s="119"/>
    </row>
    <row r="255" spans="1:6" ht="12.75">
      <c r="A255" s="2" t="s">
        <v>355</v>
      </c>
      <c r="B255" s="462" t="s">
        <v>210</v>
      </c>
      <c r="C255" s="462"/>
      <c r="D255" s="462"/>
      <c r="E255" s="118"/>
      <c r="F255" s="119"/>
    </row>
    <row r="256" spans="1:6" ht="12.75">
      <c r="A256" s="2" t="s">
        <v>355</v>
      </c>
      <c r="B256" s="462" t="s">
        <v>211</v>
      </c>
      <c r="C256" s="462"/>
      <c r="D256" s="462"/>
      <c r="E256" s="118"/>
      <c r="F256" s="119"/>
    </row>
    <row r="257" spans="1:6" ht="12.75">
      <c r="A257" s="2" t="s">
        <v>355</v>
      </c>
      <c r="B257" s="462" t="s">
        <v>212</v>
      </c>
      <c r="C257" s="462"/>
      <c r="D257" s="462"/>
      <c r="E257" s="118"/>
      <c r="F257" s="119"/>
    </row>
    <row r="258" spans="1:6" ht="12.75">
      <c r="A258" s="2" t="s">
        <v>355</v>
      </c>
      <c r="B258" s="475" t="s">
        <v>296</v>
      </c>
      <c r="C258" s="475"/>
      <c r="D258" s="475"/>
      <c r="E258" s="119"/>
      <c r="F258" s="119"/>
    </row>
    <row r="259" spans="1:6" ht="12.75">
      <c r="A259" s="2" t="s">
        <v>355</v>
      </c>
      <c r="B259" s="462" t="s">
        <v>213</v>
      </c>
      <c r="C259" s="462"/>
      <c r="D259" s="462"/>
      <c r="E259" s="120"/>
      <c r="F259" s="119"/>
    </row>
    <row r="260" spans="1:6" ht="12.75">
      <c r="A260" s="2" t="s">
        <v>355</v>
      </c>
      <c r="B260" s="470" t="s">
        <v>214</v>
      </c>
      <c r="C260" s="470"/>
      <c r="D260" s="470"/>
      <c r="E260" s="121"/>
      <c r="F260" s="119"/>
    </row>
    <row r="261" spans="1:6" ht="12.75">
      <c r="A261" s="2" t="s">
        <v>355</v>
      </c>
      <c r="B261" s="463" t="s">
        <v>215</v>
      </c>
      <c r="C261" s="464"/>
      <c r="D261" s="464"/>
      <c r="E261" s="465"/>
      <c r="F261" s="466"/>
    </row>
    <row r="262" spans="1:6" ht="12.75">
      <c r="A262" s="2"/>
      <c r="B262" s="467"/>
      <c r="C262" s="468"/>
      <c r="D262" s="468"/>
      <c r="E262" s="468"/>
      <c r="F262" s="469"/>
    </row>
    <row r="263" ht="12.75">
      <c r="F263" s="36"/>
    </row>
    <row r="264" spans="1:6" ht="12.75">
      <c r="A264" s="2" t="s">
        <v>356</v>
      </c>
      <c r="B264" s="3" t="s">
        <v>885</v>
      </c>
      <c r="F264" s="36"/>
    </row>
    <row r="265" spans="1:10" ht="12.75">
      <c r="A265" s="2" t="s">
        <v>356</v>
      </c>
      <c r="B265" s="484"/>
      <c r="C265" s="485"/>
      <c r="D265" s="486"/>
      <c r="E265" s="37" t="s">
        <v>202</v>
      </c>
      <c r="F265" s="37" t="s">
        <v>203</v>
      </c>
      <c r="G265" s="387"/>
      <c r="H265" s="336"/>
      <c r="I265" s="336"/>
      <c r="J265" s="336"/>
    </row>
    <row r="266" spans="1:10" ht="63" customHeight="1">
      <c r="A266" s="2" t="s">
        <v>356</v>
      </c>
      <c r="B266" s="476" t="s">
        <v>485</v>
      </c>
      <c r="C266" s="477"/>
      <c r="D266" s="478"/>
      <c r="E266" s="346" t="s">
        <v>1057</v>
      </c>
      <c r="F266" s="37"/>
      <c r="G266" s="387"/>
      <c r="H266" s="336"/>
      <c r="I266" s="336"/>
      <c r="J266" s="336"/>
    </row>
    <row r="267" spans="1:10" ht="12.75">
      <c r="A267" s="2" t="s">
        <v>356</v>
      </c>
      <c r="B267" s="464" t="s">
        <v>208</v>
      </c>
      <c r="C267" s="464"/>
      <c r="D267" s="479"/>
      <c r="E267" s="119"/>
      <c r="G267" s="392"/>
      <c r="H267" s="336"/>
      <c r="I267" s="336"/>
      <c r="J267" s="336"/>
    </row>
    <row r="268" spans="1:10" ht="12.75">
      <c r="A268" s="2" t="s">
        <v>356</v>
      </c>
      <c r="B268" s="462" t="s">
        <v>216</v>
      </c>
      <c r="C268" s="462"/>
      <c r="D268" s="462"/>
      <c r="E268" s="365" t="s">
        <v>1075</v>
      </c>
      <c r="G268" s="392"/>
      <c r="H268" s="336"/>
      <c r="I268" s="336"/>
      <c r="J268" s="336"/>
    </row>
    <row r="269" spans="1:10" ht="12.75">
      <c r="A269" s="2" t="s">
        <v>356</v>
      </c>
      <c r="B269" s="462" t="s">
        <v>217</v>
      </c>
      <c r="C269" s="462"/>
      <c r="D269" s="462"/>
      <c r="E269" s="365" t="s">
        <v>1076</v>
      </c>
      <c r="G269" s="392"/>
      <c r="H269" s="336"/>
      <c r="I269" s="336"/>
      <c r="J269" s="336"/>
    </row>
    <row r="270" ht="12.75">
      <c r="F270" s="36"/>
    </row>
    <row r="271" spans="1:7" ht="12.75">
      <c r="A271" s="2" t="s">
        <v>356</v>
      </c>
      <c r="B271" s="459" t="s">
        <v>486</v>
      </c>
      <c r="C271" s="459"/>
      <c r="D271" s="459"/>
      <c r="E271" s="459"/>
      <c r="F271" s="459"/>
      <c r="G271" s="459"/>
    </row>
    <row r="272" spans="1:6" ht="12.75">
      <c r="A272" s="2" t="s">
        <v>356</v>
      </c>
      <c r="B272" s="299" t="s">
        <v>202</v>
      </c>
      <c r="C272" s="299" t="s">
        <v>203</v>
      </c>
      <c r="F272" s="36"/>
    </row>
    <row r="273" spans="1:3" ht="12.75">
      <c r="A273" s="2" t="s">
        <v>356</v>
      </c>
      <c r="B273" s="299"/>
      <c r="C273" s="368" t="s">
        <v>1057</v>
      </c>
    </row>
    <row r="274" spans="1:3" ht="12.75">
      <c r="A274" s="2"/>
      <c r="B274" s="393"/>
      <c r="C274" s="394"/>
    </row>
  </sheetData>
  <sheetProtection/>
  <mergeCells count="104">
    <mergeCell ref="B271:G271"/>
    <mergeCell ref="B239:D239"/>
    <mergeCell ref="B240:D240"/>
    <mergeCell ref="B241:C241"/>
    <mergeCell ref="B244:D244"/>
    <mergeCell ref="B245:D245"/>
    <mergeCell ref="B269:D269"/>
    <mergeCell ref="B265:D265"/>
    <mergeCell ref="B266:D266"/>
    <mergeCell ref="B267:D267"/>
    <mergeCell ref="C132:E132"/>
    <mergeCell ref="B184:C184"/>
    <mergeCell ref="B185:C185"/>
    <mergeCell ref="B187:C187"/>
    <mergeCell ref="B186:C186"/>
    <mergeCell ref="B180:C180"/>
    <mergeCell ref="B181:C181"/>
    <mergeCell ref="B182:C182"/>
    <mergeCell ref="B183:C183"/>
    <mergeCell ref="B176:D176"/>
    <mergeCell ref="B177:E177"/>
    <mergeCell ref="B179:F179"/>
    <mergeCell ref="B172:D172"/>
    <mergeCell ref="B173:D173"/>
    <mergeCell ref="B174:D174"/>
    <mergeCell ref="B175:D175"/>
    <mergeCell ref="B139:F139"/>
    <mergeCell ref="D141:E141"/>
    <mergeCell ref="D142:E142"/>
    <mergeCell ref="B154:F154"/>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71:F171"/>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7:F137"/>
    <mergeCell ref="B20:D20"/>
    <mergeCell ref="B21:D21"/>
    <mergeCell ref="B22:D22"/>
    <mergeCell ref="B23:D23"/>
    <mergeCell ref="B34:F34"/>
    <mergeCell ref="B30:C30"/>
    <mergeCell ref="B31:C31"/>
    <mergeCell ref="B32:C32"/>
    <mergeCell ref="B63:F63"/>
    <mergeCell ref="B190:D190"/>
    <mergeCell ref="B231:C231"/>
    <mergeCell ref="B232:C232"/>
    <mergeCell ref="B233:C233"/>
    <mergeCell ref="B251:D251"/>
    <mergeCell ref="B191:D191"/>
    <mergeCell ref="B216:D216"/>
    <mergeCell ref="B217:D217"/>
    <mergeCell ref="B268:D268"/>
    <mergeCell ref="B25:C25"/>
    <mergeCell ref="B26:C26"/>
    <mergeCell ref="B105:G105"/>
    <mergeCell ref="B101:D101"/>
    <mergeCell ref="B102:D102"/>
    <mergeCell ref="B103:D103"/>
    <mergeCell ref="B188:C188"/>
    <mergeCell ref="B258:D258"/>
    <mergeCell ref="B252:D252"/>
    <mergeCell ref="B201:D201"/>
    <mergeCell ref="C247:D247"/>
    <mergeCell ref="B259:D259"/>
    <mergeCell ref="B261:F262"/>
    <mergeCell ref="B256:D256"/>
    <mergeCell ref="B257:D257"/>
    <mergeCell ref="B254:D254"/>
    <mergeCell ref="B255:D255"/>
    <mergeCell ref="B260:D260"/>
    <mergeCell ref="B253:D253"/>
  </mergeCells>
  <printOptions/>
  <pageMargins left="0.75" right="0.75" top="1" bottom="1" header="0.5" footer="0.5"/>
  <pageSetup fitToHeight="10" fitToWidth="1" horizontalDpi="600" verticalDpi="600" orientation="portrait" scale="43" r:id="rId2"/>
  <headerFooter alignWithMargins="0">
    <oddHeader>&amp;CCommon Data Set 2009-10</oddHeader>
    <oddFooter>&amp;C&amp;A&amp;RPage &amp;P</oddFooter>
  </headerFooter>
  <drawing r:id="rId1"/>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70" sqref="A70:IV167"/>
    </sheetView>
  </sheetViews>
  <sheetFormatPr defaultColWidth="8.8515625" defaultRowHeight="12.75"/>
  <cols>
    <col min="1" max="1" width="4.421875" style="1" customWidth="1"/>
    <col min="2" max="2" width="22.7109375" style="0" customWidth="1"/>
    <col min="3" max="7" width="12.7109375" style="0" customWidth="1"/>
  </cols>
  <sheetData>
    <row r="1" spans="1:7" ht="18">
      <c r="A1" s="424" t="s">
        <v>218</v>
      </c>
      <c r="B1" s="424"/>
      <c r="C1" s="424"/>
      <c r="D1" s="424"/>
      <c r="E1" s="424"/>
      <c r="F1" s="424"/>
      <c r="G1" s="424"/>
    </row>
    <row r="3" ht="15.75">
      <c r="B3" s="25" t="s">
        <v>219</v>
      </c>
    </row>
    <row r="4" spans="1:7" ht="12.75">
      <c r="A4" s="2" t="s">
        <v>602</v>
      </c>
      <c r="B4" s="484"/>
      <c r="C4" s="485"/>
      <c r="D4" s="486"/>
      <c r="E4" s="37" t="s">
        <v>202</v>
      </c>
      <c r="F4" s="37" t="s">
        <v>203</v>
      </c>
      <c r="G4" s="124"/>
    </row>
    <row r="5" spans="1:7" ht="26.25" customHeight="1">
      <c r="A5" s="2" t="s">
        <v>602</v>
      </c>
      <c r="B5" s="476" t="s">
        <v>600</v>
      </c>
      <c r="C5" s="477"/>
      <c r="D5" s="478"/>
      <c r="E5" s="346" t="s">
        <v>1057</v>
      </c>
      <c r="F5" s="37"/>
      <c r="G5" s="51"/>
    </row>
    <row r="6" spans="1:7" ht="41.25" customHeight="1">
      <c r="A6" s="2" t="s">
        <v>602</v>
      </c>
      <c r="B6" s="476" t="s">
        <v>601</v>
      </c>
      <c r="C6" s="477"/>
      <c r="D6" s="478"/>
      <c r="E6" s="346" t="s">
        <v>1057</v>
      </c>
      <c r="F6" s="37"/>
      <c r="G6" s="36"/>
    </row>
    <row r="7" spans="2:7" ht="12.75">
      <c r="B7" s="347"/>
      <c r="C7" s="347"/>
      <c r="D7" s="347"/>
      <c r="E7" s="119"/>
      <c r="F7" s="119"/>
      <c r="G7" s="36"/>
    </row>
    <row r="8" spans="1:7" ht="29.25" customHeight="1">
      <c r="A8" s="2" t="s">
        <v>603</v>
      </c>
      <c r="B8" s="538" t="s">
        <v>297</v>
      </c>
      <c r="C8" s="538"/>
      <c r="D8" s="538"/>
      <c r="E8" s="538"/>
      <c r="F8" s="538"/>
      <c r="G8" s="538"/>
    </row>
    <row r="9" spans="1:6" ht="25.5">
      <c r="A9" s="2" t="s">
        <v>603</v>
      </c>
      <c r="B9" s="125"/>
      <c r="C9" s="349" t="s">
        <v>220</v>
      </c>
      <c r="D9" s="349" t="s">
        <v>848</v>
      </c>
      <c r="E9" s="349" t="s">
        <v>849</v>
      </c>
      <c r="F9" s="122"/>
    </row>
    <row r="10" spans="1:6" ht="12.75">
      <c r="A10" s="2" t="s">
        <v>603</v>
      </c>
      <c r="B10" s="17" t="s">
        <v>114</v>
      </c>
      <c r="C10" s="369">
        <v>108</v>
      </c>
      <c r="D10" s="369">
        <v>69</v>
      </c>
      <c r="E10" s="369">
        <v>44</v>
      </c>
      <c r="F10" s="370"/>
    </row>
    <row r="11" spans="1:6" ht="12.75">
      <c r="A11" s="2" t="s">
        <v>603</v>
      </c>
      <c r="B11" s="17" t="s">
        <v>115</v>
      </c>
      <c r="C11" s="369">
        <v>133</v>
      </c>
      <c r="D11" s="369">
        <v>82</v>
      </c>
      <c r="E11" s="369">
        <v>43</v>
      </c>
      <c r="F11" s="370"/>
    </row>
    <row r="12" spans="1:6" ht="12.75">
      <c r="A12" s="2" t="s">
        <v>603</v>
      </c>
      <c r="B12" s="19" t="s">
        <v>850</v>
      </c>
      <c r="C12" s="123">
        <f>SUM(C10:C11)</f>
        <v>241</v>
      </c>
      <c r="D12" s="123">
        <f>SUM(D10:D11)</f>
        <v>151</v>
      </c>
      <c r="E12" s="123">
        <f>SUM(E10:E11)</f>
        <v>87</v>
      </c>
      <c r="F12" s="370"/>
    </row>
    <row r="14" spans="2:3" ht="15.75">
      <c r="B14" s="540" t="s">
        <v>851</v>
      </c>
      <c r="C14" s="529"/>
    </row>
    <row r="15" spans="1:4" ht="12.75">
      <c r="A15" s="2" t="s">
        <v>604</v>
      </c>
      <c r="B15" s="541" t="s">
        <v>852</v>
      </c>
      <c r="C15" s="541"/>
      <c r="D15" s="541"/>
    </row>
    <row r="16" spans="1:3" ht="15">
      <c r="A16" s="2" t="s">
        <v>604</v>
      </c>
      <c r="B16" s="126" t="s">
        <v>853</v>
      </c>
      <c r="C16" s="371" t="s">
        <v>1057</v>
      </c>
    </row>
    <row r="17" spans="1:3" ht="15">
      <c r="A17" s="2" t="s">
        <v>604</v>
      </c>
      <c r="B17" s="126" t="s">
        <v>607</v>
      </c>
      <c r="C17" s="371"/>
    </row>
    <row r="18" spans="1:3" ht="15">
      <c r="A18" s="2" t="s">
        <v>604</v>
      </c>
      <c r="B18" s="126" t="s">
        <v>854</v>
      </c>
      <c r="C18" s="371" t="s">
        <v>1057</v>
      </c>
    </row>
    <row r="19" spans="1:3" ht="15">
      <c r="A19" s="2" t="s">
        <v>604</v>
      </c>
      <c r="B19" s="126" t="s">
        <v>855</v>
      </c>
      <c r="C19" s="371"/>
    </row>
    <row r="21" spans="1:7" ht="12.75" customHeight="1">
      <c r="A21" s="2" t="s">
        <v>605</v>
      </c>
      <c r="B21" s="484"/>
      <c r="C21" s="485"/>
      <c r="D21" s="486"/>
      <c r="E21" s="37" t="s">
        <v>202</v>
      </c>
      <c r="F21" s="37" t="s">
        <v>203</v>
      </c>
      <c r="G21" s="33"/>
    </row>
    <row r="22" spans="1:7" ht="40.5" customHeight="1">
      <c r="A22" s="2" t="s">
        <v>605</v>
      </c>
      <c r="B22" s="476" t="s">
        <v>856</v>
      </c>
      <c r="C22" s="477"/>
      <c r="D22" s="478"/>
      <c r="E22" s="346" t="s">
        <v>1057</v>
      </c>
      <c r="F22" s="37"/>
      <c r="G22" s="33"/>
    </row>
    <row r="23" spans="1:7" ht="24.75" customHeight="1">
      <c r="A23" s="2" t="s">
        <v>605</v>
      </c>
      <c r="B23" s="462" t="s">
        <v>608</v>
      </c>
      <c r="C23" s="462"/>
      <c r="D23" s="462"/>
      <c r="E23" s="372" t="s">
        <v>1092</v>
      </c>
      <c r="F23" s="119"/>
      <c r="G23" s="33"/>
    </row>
    <row r="25" spans="1:6" ht="12.75">
      <c r="A25" s="2" t="s">
        <v>606</v>
      </c>
      <c r="B25" s="539" t="s">
        <v>185</v>
      </c>
      <c r="C25" s="516"/>
      <c r="D25" s="516"/>
      <c r="E25" s="516"/>
      <c r="F25" s="89"/>
    </row>
    <row r="26" spans="1:7" ht="22.5">
      <c r="A26" s="2" t="s">
        <v>606</v>
      </c>
      <c r="B26" s="128"/>
      <c r="C26" s="129" t="s">
        <v>186</v>
      </c>
      <c r="D26" s="129" t="s">
        <v>187</v>
      </c>
      <c r="E26" s="129" t="s">
        <v>188</v>
      </c>
      <c r="F26" s="129" t="s">
        <v>189</v>
      </c>
      <c r="G26" s="129" t="s">
        <v>190</v>
      </c>
    </row>
    <row r="27" spans="1:7" ht="12.75">
      <c r="A27" s="2" t="s">
        <v>606</v>
      </c>
      <c r="B27" s="8" t="s">
        <v>191</v>
      </c>
      <c r="C27" s="37"/>
      <c r="D27" s="37"/>
      <c r="E27" s="37"/>
      <c r="F27" s="346" t="s">
        <v>1057</v>
      </c>
      <c r="G27" s="37"/>
    </row>
    <row r="28" spans="1:7" ht="12.75">
      <c r="A28" s="2" t="s">
        <v>606</v>
      </c>
      <c r="B28" s="8" t="s">
        <v>192</v>
      </c>
      <c r="C28" s="346" t="s">
        <v>1057</v>
      </c>
      <c r="D28" s="37"/>
      <c r="E28" s="37"/>
      <c r="F28" s="37"/>
      <c r="G28" s="37"/>
    </row>
    <row r="29" spans="1:7" ht="25.5">
      <c r="A29" s="2" t="s">
        <v>606</v>
      </c>
      <c r="B29" s="8" t="s">
        <v>193</v>
      </c>
      <c r="C29" s="346" t="s">
        <v>1057</v>
      </c>
      <c r="D29" s="37"/>
      <c r="E29" s="37"/>
      <c r="F29" s="37"/>
      <c r="G29" s="37"/>
    </row>
    <row r="30" spans="1:7" ht="12.75">
      <c r="A30" s="2" t="s">
        <v>606</v>
      </c>
      <c r="B30" s="8" t="s">
        <v>824</v>
      </c>
      <c r="C30" s="37"/>
      <c r="D30" s="346" t="s">
        <v>1057</v>
      </c>
      <c r="E30" s="37"/>
      <c r="F30" s="37"/>
      <c r="G30" s="37"/>
    </row>
    <row r="31" spans="1:7" ht="12.75">
      <c r="A31" s="2" t="s">
        <v>606</v>
      </c>
      <c r="B31" s="8" t="s">
        <v>822</v>
      </c>
      <c r="C31" s="37"/>
      <c r="D31" s="37"/>
      <c r="E31" s="37"/>
      <c r="F31" s="346" t="s">
        <v>1057</v>
      </c>
      <c r="G31" s="37"/>
    </row>
    <row r="32" spans="1:7" ht="40.5" customHeight="1">
      <c r="A32" s="2" t="s">
        <v>606</v>
      </c>
      <c r="B32" s="8" t="s">
        <v>194</v>
      </c>
      <c r="C32" s="346" t="s">
        <v>1057</v>
      </c>
      <c r="D32" s="37"/>
      <c r="E32" s="37"/>
      <c r="F32" s="37"/>
      <c r="G32" s="37"/>
    </row>
    <row r="34" spans="1:7" ht="27" customHeight="1">
      <c r="A34" s="2" t="s">
        <v>611</v>
      </c>
      <c r="B34" s="462" t="s">
        <v>609</v>
      </c>
      <c r="C34" s="462"/>
      <c r="D34" s="462"/>
      <c r="E34" s="373"/>
      <c r="F34" s="358"/>
      <c r="G34" s="33"/>
    </row>
    <row r="36" spans="1:7" ht="26.25" customHeight="1">
      <c r="A36" s="2" t="s">
        <v>612</v>
      </c>
      <c r="B36" s="462" t="s">
        <v>610</v>
      </c>
      <c r="C36" s="462"/>
      <c r="D36" s="462"/>
      <c r="E36" s="373">
        <v>2.6</v>
      </c>
      <c r="F36" s="358"/>
      <c r="G36" s="33"/>
    </row>
    <row r="38" spans="1:7" ht="12.75">
      <c r="A38" s="2" t="s">
        <v>613</v>
      </c>
      <c r="B38" s="463" t="s">
        <v>195</v>
      </c>
      <c r="C38" s="464"/>
      <c r="D38" s="464"/>
      <c r="E38" s="464"/>
      <c r="F38" s="464"/>
      <c r="G38" s="542"/>
    </row>
    <row r="39" spans="1:7" ht="12.75">
      <c r="A39" s="2"/>
      <c r="B39" s="543"/>
      <c r="C39" s="544"/>
      <c r="D39" s="544"/>
      <c r="E39" s="544"/>
      <c r="F39" s="544"/>
      <c r="G39" s="545"/>
    </row>
    <row r="41" spans="1:7" ht="37.5" customHeight="1">
      <c r="A41" s="2" t="s">
        <v>615</v>
      </c>
      <c r="B41" s="544" t="s">
        <v>614</v>
      </c>
      <c r="C41" s="544"/>
      <c r="D41" s="544"/>
      <c r="E41" s="544"/>
      <c r="F41" s="544"/>
      <c r="G41" s="544"/>
    </row>
    <row r="42" spans="1:7" ht="22.5">
      <c r="A42" s="2" t="s">
        <v>615</v>
      </c>
      <c r="B42" s="128"/>
      <c r="C42" s="242" t="s">
        <v>196</v>
      </c>
      <c r="D42" s="242" t="s">
        <v>197</v>
      </c>
      <c r="E42" s="242" t="s">
        <v>198</v>
      </c>
      <c r="F42" s="242" t="s">
        <v>199</v>
      </c>
      <c r="G42" s="242" t="s">
        <v>200</v>
      </c>
    </row>
    <row r="43" spans="1:7" ht="12.75">
      <c r="A43" s="2" t="s">
        <v>615</v>
      </c>
      <c r="B43" s="9" t="s">
        <v>853</v>
      </c>
      <c r="C43" s="374" t="s">
        <v>1077</v>
      </c>
      <c r="D43" s="374" t="s">
        <v>1078</v>
      </c>
      <c r="E43" s="130"/>
      <c r="F43" s="130"/>
      <c r="G43" s="375" t="s">
        <v>1057</v>
      </c>
    </row>
    <row r="44" spans="1:7" ht="12.75">
      <c r="A44" s="2" t="s">
        <v>615</v>
      </c>
      <c r="B44" s="9" t="s">
        <v>607</v>
      </c>
      <c r="C44" s="130"/>
      <c r="D44" s="130"/>
      <c r="E44" s="130"/>
      <c r="F44" s="130"/>
      <c r="G44" s="375"/>
    </row>
    <row r="45" spans="1:7" ht="12.75">
      <c r="A45" s="2" t="s">
        <v>615</v>
      </c>
      <c r="B45" s="9" t="s">
        <v>854</v>
      </c>
      <c r="C45" s="374" t="s">
        <v>1075</v>
      </c>
      <c r="D45" s="130"/>
      <c r="E45" s="130"/>
      <c r="F45" s="130"/>
      <c r="G45" s="375" t="s">
        <v>1057</v>
      </c>
    </row>
    <row r="46" spans="1:7" ht="12.75">
      <c r="A46" s="2" t="s">
        <v>615</v>
      </c>
      <c r="B46" s="9" t="s">
        <v>855</v>
      </c>
      <c r="C46" s="130"/>
      <c r="D46" s="130"/>
      <c r="E46" s="130"/>
      <c r="F46" s="130"/>
      <c r="G46" s="99"/>
    </row>
    <row r="48" spans="1:7" ht="12.75" customHeight="1">
      <c r="A48" s="2" t="s">
        <v>616</v>
      </c>
      <c r="B48" s="484"/>
      <c r="C48" s="485"/>
      <c r="D48" s="486"/>
      <c r="E48" s="37" t="s">
        <v>202</v>
      </c>
      <c r="F48" s="37" t="s">
        <v>203</v>
      </c>
      <c r="G48" s="124"/>
    </row>
    <row r="49" spans="1:7" ht="26.25" customHeight="1">
      <c r="A49" s="2" t="s">
        <v>616</v>
      </c>
      <c r="B49" s="476" t="s">
        <v>596</v>
      </c>
      <c r="C49" s="477"/>
      <c r="D49" s="478"/>
      <c r="E49" s="37"/>
      <c r="F49" s="346" t="s">
        <v>1057</v>
      </c>
      <c r="G49" s="51"/>
    </row>
    <row r="50" spans="2:6" ht="12.75">
      <c r="B50" s="347"/>
      <c r="C50" s="347"/>
      <c r="D50" s="347"/>
      <c r="E50" s="119"/>
      <c r="F50" s="119"/>
    </row>
    <row r="51" spans="1:7" ht="12.75">
      <c r="A51" s="2" t="s">
        <v>617</v>
      </c>
      <c r="B51" s="463" t="s">
        <v>1079</v>
      </c>
      <c r="C51" s="464"/>
      <c r="D51" s="464"/>
      <c r="E51" s="464"/>
      <c r="F51" s="464"/>
      <c r="G51" s="542"/>
    </row>
    <row r="52" spans="1:7" ht="12.75">
      <c r="A52" s="2"/>
      <c r="B52" s="543"/>
      <c r="C52" s="544"/>
      <c r="D52" s="544"/>
      <c r="E52" s="544"/>
      <c r="F52" s="544"/>
      <c r="G52" s="545"/>
    </row>
    <row r="54" spans="2:3" ht="15.75">
      <c r="B54" s="540" t="s">
        <v>618</v>
      </c>
      <c r="C54" s="529"/>
    </row>
    <row r="55" spans="1:7" ht="27.75" customHeight="1">
      <c r="A55" s="2" t="s">
        <v>619</v>
      </c>
      <c r="B55" s="462" t="s">
        <v>620</v>
      </c>
      <c r="C55" s="462"/>
      <c r="D55" s="462"/>
      <c r="E55" s="373" t="s">
        <v>1080</v>
      </c>
      <c r="G55" s="33"/>
    </row>
    <row r="57" spans="1:6" ht="12.75">
      <c r="A57" s="2" t="s">
        <v>718</v>
      </c>
      <c r="B57" s="484"/>
      <c r="C57" s="485"/>
      <c r="D57" s="486"/>
      <c r="E57" s="37" t="s">
        <v>597</v>
      </c>
      <c r="F57" s="37" t="s">
        <v>621</v>
      </c>
    </row>
    <row r="58" spans="1:6" ht="26.25" customHeight="1">
      <c r="A58" s="2" t="s">
        <v>718</v>
      </c>
      <c r="B58" s="476" t="s">
        <v>717</v>
      </c>
      <c r="C58" s="477"/>
      <c r="D58" s="478"/>
      <c r="E58" s="37">
        <v>64</v>
      </c>
      <c r="F58" s="346" t="s">
        <v>1081</v>
      </c>
    </row>
    <row r="60" spans="1:6" ht="12.75">
      <c r="A60" s="2" t="s">
        <v>720</v>
      </c>
      <c r="B60" s="484"/>
      <c r="C60" s="485"/>
      <c r="D60" s="486"/>
      <c r="E60" s="37" t="s">
        <v>597</v>
      </c>
      <c r="F60" s="37" t="s">
        <v>621</v>
      </c>
    </row>
    <row r="61" spans="1:6" ht="27" customHeight="1">
      <c r="A61" s="2" t="s">
        <v>720</v>
      </c>
      <c r="B61" s="476" t="s">
        <v>719</v>
      </c>
      <c r="C61" s="477"/>
      <c r="D61" s="478"/>
      <c r="E61" s="37"/>
      <c r="F61" s="37"/>
    </row>
    <row r="62" spans="2:7" ht="12.75">
      <c r="B62" s="6"/>
      <c r="C62" s="6"/>
      <c r="D62" s="6"/>
      <c r="E62" s="6"/>
      <c r="F62" s="6"/>
      <c r="G62" s="6"/>
    </row>
    <row r="63" spans="1:7" ht="27.75" customHeight="1">
      <c r="A63" s="2" t="s">
        <v>721</v>
      </c>
      <c r="B63" s="462" t="s">
        <v>598</v>
      </c>
      <c r="C63" s="462"/>
      <c r="D63" s="462"/>
      <c r="E63" s="373"/>
      <c r="F63" s="32"/>
      <c r="G63" s="33"/>
    </row>
    <row r="64" spans="1:7" ht="12.75">
      <c r="A64" s="2"/>
      <c r="B64" s="32"/>
      <c r="C64" s="32"/>
      <c r="D64" s="32"/>
      <c r="E64" s="32"/>
      <c r="F64" s="32"/>
      <c r="G64" s="33"/>
    </row>
    <row r="65" spans="1:7" ht="26.25" customHeight="1">
      <c r="A65" s="2" t="s">
        <v>722</v>
      </c>
      <c r="B65" s="462" t="s">
        <v>723</v>
      </c>
      <c r="C65" s="462"/>
      <c r="D65" s="462"/>
      <c r="E65" s="373">
        <v>30</v>
      </c>
      <c r="F65" s="32"/>
      <c r="G65" s="33"/>
    </row>
    <row r="66" spans="1:7" ht="12.75">
      <c r="A66" s="2"/>
      <c r="B66" s="32"/>
      <c r="C66" s="32"/>
      <c r="D66" s="32"/>
      <c r="E66" s="32"/>
      <c r="F66" s="32"/>
      <c r="G66" s="33"/>
    </row>
    <row r="67" spans="1:7" ht="12.75">
      <c r="A67" s="2" t="s">
        <v>724</v>
      </c>
      <c r="B67" s="463" t="s">
        <v>599</v>
      </c>
      <c r="C67" s="464"/>
      <c r="D67" s="464"/>
      <c r="E67" s="464"/>
      <c r="F67" s="464"/>
      <c r="G67" s="542"/>
    </row>
    <row r="68" spans="1:7" ht="12.75">
      <c r="A68" s="2"/>
      <c r="B68" s="543"/>
      <c r="C68" s="544"/>
      <c r="D68" s="544"/>
      <c r="E68" s="544"/>
      <c r="F68" s="544"/>
      <c r="G68" s="545"/>
    </row>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2">
      <selection activeCell="C19" sqref="C19"/>
    </sheetView>
  </sheetViews>
  <sheetFormatPr defaultColWidth="9.140625" defaultRowHeight="12.75"/>
  <cols>
    <col min="1" max="1" width="4.421875" style="1" customWidth="1"/>
    <col min="2" max="2" width="66.28125" style="0" customWidth="1"/>
    <col min="3" max="3" width="12.7109375" style="0" customWidth="1"/>
  </cols>
  <sheetData>
    <row r="1" spans="1:3" ht="18">
      <c r="A1" s="424" t="s">
        <v>568</v>
      </c>
      <c r="B1" s="424"/>
      <c r="C1" s="424"/>
    </row>
    <row r="2" spans="1:3" ht="28.5" customHeight="1">
      <c r="A2" s="2" t="s">
        <v>385</v>
      </c>
      <c r="B2" s="451" t="s">
        <v>569</v>
      </c>
      <c r="C2" s="452"/>
    </row>
    <row r="3" spans="1:3" ht="12.75">
      <c r="A3" s="2" t="s">
        <v>385</v>
      </c>
      <c r="B3" s="9" t="s">
        <v>570</v>
      </c>
      <c r="C3" s="90" t="s">
        <v>1057</v>
      </c>
    </row>
    <row r="4" spans="1:3" ht="12.75">
      <c r="A4" s="2" t="s">
        <v>385</v>
      </c>
      <c r="B4" s="233" t="s">
        <v>159</v>
      </c>
      <c r="C4" s="90"/>
    </row>
    <row r="5" spans="1:3" ht="12.75">
      <c r="A5" s="2" t="s">
        <v>385</v>
      </c>
      <c r="B5" s="9" t="s">
        <v>571</v>
      </c>
      <c r="C5" s="90" t="s">
        <v>1057</v>
      </c>
    </row>
    <row r="6" spans="1:3" ht="12.75">
      <c r="A6" s="2" t="s">
        <v>385</v>
      </c>
      <c r="B6" s="9" t="s">
        <v>572</v>
      </c>
      <c r="C6" s="90"/>
    </row>
    <row r="7" spans="1:3" ht="12.75">
      <c r="A7" s="2" t="s">
        <v>385</v>
      </c>
      <c r="B7" s="9" t="s">
        <v>573</v>
      </c>
      <c r="C7" s="90" t="s">
        <v>1057</v>
      </c>
    </row>
    <row r="8" spans="1:3" ht="12.75">
      <c r="A8" s="2" t="s">
        <v>385</v>
      </c>
      <c r="B8" s="9" t="s">
        <v>574</v>
      </c>
      <c r="C8" s="90" t="s">
        <v>1057</v>
      </c>
    </row>
    <row r="9" spans="1:3" ht="12.75">
      <c r="A9" s="2" t="s">
        <v>385</v>
      </c>
      <c r="B9" s="9" t="s">
        <v>575</v>
      </c>
      <c r="C9" s="90" t="s">
        <v>1057</v>
      </c>
    </row>
    <row r="10" spans="1:3" ht="12.75">
      <c r="A10" s="2" t="s">
        <v>385</v>
      </c>
      <c r="B10" s="9" t="s">
        <v>576</v>
      </c>
      <c r="C10" s="90" t="s">
        <v>1057</v>
      </c>
    </row>
    <row r="11" spans="1:3" ht="12.75">
      <c r="A11" s="2" t="s">
        <v>385</v>
      </c>
      <c r="B11" s="9" t="s">
        <v>577</v>
      </c>
      <c r="C11" s="90"/>
    </row>
    <row r="12" spans="1:3" ht="12.75">
      <c r="A12" s="2" t="s">
        <v>385</v>
      </c>
      <c r="B12" s="9" t="s">
        <v>578</v>
      </c>
      <c r="C12" s="90" t="s">
        <v>1057</v>
      </c>
    </row>
    <row r="13" spans="1:3" ht="12.75">
      <c r="A13" s="2" t="s">
        <v>385</v>
      </c>
      <c r="B13" s="9" t="s">
        <v>579</v>
      </c>
      <c r="C13" s="90" t="s">
        <v>1057</v>
      </c>
    </row>
    <row r="14" spans="1:3" ht="12.75">
      <c r="A14" s="2" t="s">
        <v>385</v>
      </c>
      <c r="B14" s="9" t="s">
        <v>580</v>
      </c>
      <c r="C14" s="90" t="s">
        <v>1057</v>
      </c>
    </row>
    <row r="15" spans="1:3" ht="12.75">
      <c r="A15" s="2" t="s">
        <v>385</v>
      </c>
      <c r="B15" s="9" t="s">
        <v>581</v>
      </c>
      <c r="C15" s="90"/>
    </row>
    <row r="16" spans="1:3" ht="12.75">
      <c r="A16" s="2" t="s">
        <v>385</v>
      </c>
      <c r="B16" s="9" t="s">
        <v>582</v>
      </c>
      <c r="C16" s="90" t="s">
        <v>1057</v>
      </c>
    </row>
    <row r="17" spans="1:3" ht="12.75">
      <c r="A17" s="2" t="s">
        <v>385</v>
      </c>
      <c r="B17" s="9" t="s">
        <v>583</v>
      </c>
      <c r="C17" s="90" t="s">
        <v>1057</v>
      </c>
    </row>
    <row r="18" spans="1:3" ht="12.75">
      <c r="A18" s="2" t="s">
        <v>385</v>
      </c>
      <c r="B18" s="9" t="s">
        <v>584</v>
      </c>
      <c r="C18" s="90" t="s">
        <v>1057</v>
      </c>
    </row>
    <row r="19" spans="1:3" ht="12.75">
      <c r="A19" s="2" t="s">
        <v>385</v>
      </c>
      <c r="B19" s="9" t="s">
        <v>585</v>
      </c>
      <c r="C19" s="90"/>
    </row>
    <row r="20" spans="1:3" ht="12.75">
      <c r="A20" s="2" t="s">
        <v>385</v>
      </c>
      <c r="B20" s="91" t="s">
        <v>586</v>
      </c>
      <c r="C20" s="90"/>
    </row>
    <row r="21" spans="2:3" ht="12.75">
      <c r="B21" s="546"/>
      <c r="C21" s="505"/>
    </row>
    <row r="22" spans="2:3" ht="12.75">
      <c r="B22" s="6"/>
      <c r="C22" s="6"/>
    </row>
    <row r="23" spans="1:2" ht="12.75">
      <c r="A23" s="2" t="s">
        <v>386</v>
      </c>
      <c r="B23" s="3" t="s">
        <v>509</v>
      </c>
    </row>
    <row r="25" spans="1:3" ht="24.75" customHeight="1">
      <c r="A25" s="92" t="s">
        <v>387</v>
      </c>
      <c r="B25" s="32" t="s">
        <v>587</v>
      </c>
      <c r="C25" s="32"/>
    </row>
    <row r="26" spans="1:3" ht="12.75">
      <c r="A26" s="92" t="s">
        <v>387</v>
      </c>
      <c r="B26" s="9" t="s">
        <v>588</v>
      </c>
      <c r="C26" s="90" t="s">
        <v>1057</v>
      </c>
    </row>
    <row r="27" spans="1:3" ht="12.75">
      <c r="A27" s="92" t="s">
        <v>387</v>
      </c>
      <c r="B27" s="9" t="s">
        <v>589</v>
      </c>
      <c r="C27" s="90"/>
    </row>
    <row r="28" spans="1:3" ht="12.75">
      <c r="A28" s="92" t="s">
        <v>387</v>
      </c>
      <c r="B28" s="9" t="s">
        <v>590</v>
      </c>
      <c r="C28" s="90" t="s">
        <v>1057</v>
      </c>
    </row>
    <row r="29" spans="1:3" ht="12.75">
      <c r="A29" s="92" t="s">
        <v>387</v>
      </c>
      <c r="B29" s="9" t="s">
        <v>591</v>
      </c>
      <c r="C29" s="90"/>
    </row>
    <row r="30" spans="1:3" ht="12.75">
      <c r="A30" s="92" t="s">
        <v>387</v>
      </c>
      <c r="B30" s="9" t="s">
        <v>811</v>
      </c>
      <c r="C30" s="90" t="s">
        <v>1057</v>
      </c>
    </row>
    <row r="31" spans="1:3" ht="12.75">
      <c r="A31" s="92" t="s">
        <v>387</v>
      </c>
      <c r="B31" s="9" t="s">
        <v>592</v>
      </c>
      <c r="C31" s="90" t="s">
        <v>1057</v>
      </c>
    </row>
    <row r="32" spans="1:3" ht="12.75">
      <c r="A32" s="92" t="s">
        <v>387</v>
      </c>
      <c r="B32" s="9" t="s">
        <v>807</v>
      </c>
      <c r="C32" s="90" t="s">
        <v>1057</v>
      </c>
    </row>
    <row r="33" spans="1:3" ht="12.75">
      <c r="A33" s="92" t="s">
        <v>387</v>
      </c>
      <c r="B33" s="9" t="s">
        <v>593</v>
      </c>
      <c r="C33" s="90" t="s">
        <v>1057</v>
      </c>
    </row>
    <row r="34" spans="1:3" ht="12.75">
      <c r="A34" s="92" t="s">
        <v>387</v>
      </c>
      <c r="B34" s="9" t="s">
        <v>594</v>
      </c>
      <c r="C34" s="90" t="s">
        <v>1057</v>
      </c>
    </row>
    <row r="35" spans="1:3" ht="12.75">
      <c r="A35" s="92" t="s">
        <v>387</v>
      </c>
      <c r="B35" s="9" t="s">
        <v>595</v>
      </c>
      <c r="C35" s="90" t="s">
        <v>1057</v>
      </c>
    </row>
    <row r="36" spans="1:3" ht="12.75">
      <c r="A36" s="92" t="s">
        <v>387</v>
      </c>
      <c r="B36" s="91" t="s">
        <v>1099</v>
      </c>
      <c r="C36" s="90" t="s">
        <v>1057</v>
      </c>
    </row>
    <row r="37" spans="2:3" ht="12.75">
      <c r="B37" s="547" t="s">
        <v>1100</v>
      </c>
      <c r="C37" s="548"/>
    </row>
    <row r="39" ht="28.5">
      <c r="B39" s="300" t="s">
        <v>394</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I56"/>
  <sheetViews>
    <sheetView zoomScalePageLayoutView="0" workbookViewId="0" topLeftCell="A1">
      <selection activeCell="D22" sqref="D22"/>
    </sheetView>
  </sheetViews>
  <sheetFormatPr defaultColWidth="9.140625" defaultRowHeight="12.75"/>
  <cols>
    <col min="1" max="1" width="6.7109375" style="1" customWidth="1"/>
    <col min="2" max="2" width="27.00390625" style="0" customWidth="1"/>
    <col min="3" max="3" width="4.7109375" style="0" customWidth="1"/>
    <col min="4" max="4" width="23.57421875" style="0" customWidth="1"/>
    <col min="5" max="5" width="16.7109375" style="0" customWidth="1"/>
    <col min="6" max="6" width="23.7109375" style="0" customWidth="1"/>
    <col min="8" max="8" width="23.421875" style="0" customWidth="1"/>
  </cols>
  <sheetData>
    <row r="1" spans="1:6" ht="18">
      <c r="A1" s="424" t="s">
        <v>725</v>
      </c>
      <c r="B1" s="424"/>
      <c r="C1" s="424"/>
      <c r="D1" s="424"/>
      <c r="E1" s="408"/>
      <c r="F1" s="408"/>
    </row>
    <row r="3" spans="1:6" ht="28.5" customHeight="1">
      <c r="A3" s="2" t="s">
        <v>919</v>
      </c>
      <c r="B3" s="549" t="s">
        <v>298</v>
      </c>
      <c r="C3" s="549"/>
      <c r="D3" s="549"/>
      <c r="E3" s="550"/>
      <c r="F3" s="550"/>
    </row>
    <row r="4" spans="1:6" ht="37.5" customHeight="1">
      <c r="A4" s="2" t="s">
        <v>919</v>
      </c>
      <c r="B4" s="520"/>
      <c r="C4" s="505"/>
      <c r="D4" s="505"/>
      <c r="E4" s="140" t="s">
        <v>1049</v>
      </c>
      <c r="F4" s="135" t="s">
        <v>116</v>
      </c>
    </row>
    <row r="5" spans="1:6" ht="39.75" customHeight="1">
      <c r="A5" s="2" t="s">
        <v>919</v>
      </c>
      <c r="B5" s="537" t="s">
        <v>160</v>
      </c>
      <c r="C5" s="494"/>
      <c r="D5" s="494"/>
      <c r="E5" s="132">
        <v>0.376</v>
      </c>
      <c r="F5" s="133">
        <v>0.332</v>
      </c>
    </row>
    <row r="6" spans="1:7" ht="12.75">
      <c r="A6" s="2" t="s">
        <v>919</v>
      </c>
      <c r="B6" s="433" t="s">
        <v>726</v>
      </c>
      <c r="C6" s="505"/>
      <c r="D6" s="505"/>
      <c r="E6" s="340" t="s">
        <v>1082</v>
      </c>
      <c r="F6" s="341" t="s">
        <v>1082</v>
      </c>
      <c r="G6" s="215"/>
    </row>
    <row r="7" spans="1:8" ht="12.75">
      <c r="A7" s="2" t="s">
        <v>919</v>
      </c>
      <c r="B7" s="433" t="s">
        <v>727</v>
      </c>
      <c r="C7" s="505"/>
      <c r="D7" s="505"/>
      <c r="E7" s="340" t="s">
        <v>1082</v>
      </c>
      <c r="F7" s="341" t="s">
        <v>1082</v>
      </c>
      <c r="G7" s="215"/>
      <c r="H7" s="215"/>
    </row>
    <row r="8" spans="1:8" ht="24.75" customHeight="1">
      <c r="A8" s="2" t="s">
        <v>919</v>
      </c>
      <c r="B8" s="433" t="s">
        <v>728</v>
      </c>
      <c r="C8" s="505"/>
      <c r="D8" s="505"/>
      <c r="E8" s="395">
        <v>0.98</v>
      </c>
      <c r="F8" s="396">
        <v>0.67</v>
      </c>
      <c r="G8" s="221"/>
      <c r="H8" s="221"/>
    </row>
    <row r="9" spans="1:8" ht="12.75">
      <c r="A9" s="2" t="s">
        <v>919</v>
      </c>
      <c r="B9" s="433" t="s">
        <v>729</v>
      </c>
      <c r="C9" s="505"/>
      <c r="D9" s="505"/>
      <c r="E9" s="395">
        <v>0.02</v>
      </c>
      <c r="F9" s="396">
        <v>0.33</v>
      </c>
      <c r="G9" s="221"/>
      <c r="H9" s="221"/>
    </row>
    <row r="10" spans="1:7" ht="12.75">
      <c r="A10" s="2" t="s">
        <v>919</v>
      </c>
      <c r="B10" s="433" t="s">
        <v>730</v>
      </c>
      <c r="C10" s="505"/>
      <c r="D10" s="505"/>
      <c r="E10" s="306">
        <f>2/411</f>
        <v>0.004866180048661801</v>
      </c>
      <c r="F10" s="397">
        <f>320/1950</f>
        <v>0.1641025641025641</v>
      </c>
      <c r="G10" s="215"/>
    </row>
    <row r="11" spans="1:7" ht="12.75">
      <c r="A11" s="2" t="s">
        <v>919</v>
      </c>
      <c r="B11" s="433" t="s">
        <v>731</v>
      </c>
      <c r="C11" s="505"/>
      <c r="D11" s="505"/>
      <c r="E11" s="178">
        <v>18.28</v>
      </c>
      <c r="F11" s="178">
        <v>20.82</v>
      </c>
      <c r="G11" s="215"/>
    </row>
    <row r="12" spans="1:7" ht="12.75">
      <c r="A12" s="2" t="s">
        <v>919</v>
      </c>
      <c r="B12" s="433" t="s">
        <v>732</v>
      </c>
      <c r="C12" s="505"/>
      <c r="D12" s="505"/>
      <c r="E12" s="178">
        <v>18.39</v>
      </c>
      <c r="F12" s="178">
        <v>22.87</v>
      </c>
      <c r="G12" s="215"/>
    </row>
    <row r="13" ht="12.75">
      <c r="G13" s="215"/>
    </row>
    <row r="14" spans="1:6" ht="12.75">
      <c r="A14" s="2" t="s">
        <v>918</v>
      </c>
      <c r="B14" s="559" t="s">
        <v>1050</v>
      </c>
      <c r="C14" s="425"/>
      <c r="D14" s="425"/>
      <c r="E14" s="560"/>
      <c r="F14" s="560"/>
    </row>
    <row r="15" spans="1:6" ht="12.75">
      <c r="A15" s="2" t="s">
        <v>918</v>
      </c>
      <c r="B15" s="312" t="s">
        <v>1045</v>
      </c>
      <c r="C15" s="238" t="s">
        <v>1057</v>
      </c>
      <c r="D15" s="7"/>
      <c r="E15" s="167"/>
      <c r="F15" s="167"/>
    </row>
    <row r="16" spans="1:9" ht="12.75">
      <c r="A16" s="2" t="s">
        <v>918</v>
      </c>
      <c r="B16" s="8" t="s">
        <v>733</v>
      </c>
      <c r="C16" s="238" t="s">
        <v>1057</v>
      </c>
      <c r="F16" s="387"/>
      <c r="G16" s="336"/>
      <c r="H16" s="336"/>
      <c r="I16" s="336"/>
    </row>
    <row r="17" spans="1:9" ht="12.75">
      <c r="A17" s="2" t="s">
        <v>918</v>
      </c>
      <c r="B17" s="8" t="s">
        <v>734</v>
      </c>
      <c r="C17" s="238" t="s">
        <v>1057</v>
      </c>
      <c r="F17" s="385"/>
      <c r="G17" s="336"/>
      <c r="H17" s="336"/>
      <c r="I17" s="336"/>
    </row>
    <row r="18" spans="1:9" ht="12.75">
      <c r="A18" s="2" t="s">
        <v>918</v>
      </c>
      <c r="B18" s="8" t="s">
        <v>890</v>
      </c>
      <c r="C18" s="99"/>
      <c r="F18" s="385"/>
      <c r="G18" s="385"/>
      <c r="H18" s="336"/>
      <c r="I18" s="336"/>
    </row>
    <row r="19" spans="1:9" ht="12.75">
      <c r="A19" s="2" t="s">
        <v>918</v>
      </c>
      <c r="B19" s="8" t="s">
        <v>891</v>
      </c>
      <c r="C19" s="238" t="s">
        <v>1057</v>
      </c>
      <c r="F19" s="385"/>
      <c r="G19" s="398"/>
      <c r="H19" s="336"/>
      <c r="I19" s="336"/>
    </row>
    <row r="20" spans="1:9" ht="25.5">
      <c r="A20" s="2" t="s">
        <v>918</v>
      </c>
      <c r="B20" s="292" t="s">
        <v>1046</v>
      </c>
      <c r="C20" s="238" t="s">
        <v>1057</v>
      </c>
      <c r="F20" s="385"/>
      <c r="G20" s="336"/>
      <c r="H20" s="336"/>
      <c r="I20" s="336"/>
    </row>
    <row r="21" spans="1:9" ht="12.75">
      <c r="A21" s="2" t="s">
        <v>918</v>
      </c>
      <c r="B21" s="8" t="s">
        <v>892</v>
      </c>
      <c r="C21" s="238" t="s">
        <v>1057</v>
      </c>
      <c r="F21" s="385"/>
      <c r="G21" s="336"/>
      <c r="H21" s="336"/>
      <c r="I21" s="336"/>
    </row>
    <row r="22" spans="1:9" ht="12.75">
      <c r="A22" s="2" t="s">
        <v>918</v>
      </c>
      <c r="B22" s="8" t="s">
        <v>893</v>
      </c>
      <c r="C22" s="238" t="s">
        <v>1057</v>
      </c>
      <c r="F22" s="385"/>
      <c r="G22" s="336"/>
      <c r="H22" s="336"/>
      <c r="I22" s="399"/>
    </row>
    <row r="23" spans="1:9" ht="12.75">
      <c r="A23" s="2" t="s">
        <v>918</v>
      </c>
      <c r="B23" s="8" t="s">
        <v>894</v>
      </c>
      <c r="C23" s="99"/>
      <c r="F23" s="336"/>
      <c r="G23" s="336"/>
      <c r="H23" s="336"/>
      <c r="I23" s="399"/>
    </row>
    <row r="24" spans="1:3" ht="12.75">
      <c r="A24" s="2" t="s">
        <v>918</v>
      </c>
      <c r="B24" s="284" t="s">
        <v>1047</v>
      </c>
      <c r="C24" s="99"/>
    </row>
    <row r="25" spans="1:3" ht="12.75">
      <c r="A25" s="2" t="s">
        <v>918</v>
      </c>
      <c r="B25" s="8" t="s">
        <v>895</v>
      </c>
      <c r="C25" s="238" t="s">
        <v>1057</v>
      </c>
    </row>
    <row r="26" spans="1:3" ht="12.75">
      <c r="A26" s="2" t="s">
        <v>918</v>
      </c>
      <c r="B26" s="8" t="s">
        <v>896</v>
      </c>
      <c r="C26" s="238" t="s">
        <v>1057</v>
      </c>
    </row>
    <row r="27" spans="1:3" ht="12.75">
      <c r="A27" s="2" t="s">
        <v>918</v>
      </c>
      <c r="B27" s="8" t="s">
        <v>897</v>
      </c>
      <c r="C27" s="99"/>
    </row>
    <row r="28" spans="1:3" ht="12.75">
      <c r="A28" s="2" t="s">
        <v>918</v>
      </c>
      <c r="B28" s="8" t="s">
        <v>898</v>
      </c>
      <c r="C28" s="238" t="s">
        <v>1057</v>
      </c>
    </row>
    <row r="29" spans="1:3" ht="12.75">
      <c r="A29" s="2" t="s">
        <v>918</v>
      </c>
      <c r="B29" s="8" t="s">
        <v>899</v>
      </c>
      <c r="C29" s="238" t="s">
        <v>1057</v>
      </c>
    </row>
    <row r="30" spans="1:3" ht="12.75">
      <c r="A30" s="2" t="s">
        <v>918</v>
      </c>
      <c r="B30" s="8" t="s">
        <v>900</v>
      </c>
      <c r="C30" s="238" t="s">
        <v>1057</v>
      </c>
    </row>
    <row r="31" spans="1:3" ht="12.75">
      <c r="A31" s="2" t="s">
        <v>918</v>
      </c>
      <c r="B31" s="8" t="s">
        <v>901</v>
      </c>
      <c r="C31" s="238" t="s">
        <v>1057</v>
      </c>
    </row>
    <row r="32" spans="1:3" ht="12.75">
      <c r="A32" s="2" t="s">
        <v>918</v>
      </c>
      <c r="B32" s="8" t="s">
        <v>902</v>
      </c>
      <c r="C32" s="99"/>
    </row>
    <row r="33" spans="1:3" ht="12.75">
      <c r="A33" s="2" t="s">
        <v>918</v>
      </c>
      <c r="B33" s="8" t="s">
        <v>903</v>
      </c>
      <c r="C33" s="238" t="s">
        <v>1057</v>
      </c>
    </row>
    <row r="34" spans="1:3" ht="12.75">
      <c r="A34" s="2" t="s">
        <v>918</v>
      </c>
      <c r="B34" s="8" t="s">
        <v>904</v>
      </c>
      <c r="C34" s="99"/>
    </row>
    <row r="35" spans="1:3" ht="12.75">
      <c r="A35" s="2" t="s">
        <v>918</v>
      </c>
      <c r="B35" s="8" t="s">
        <v>905</v>
      </c>
      <c r="C35" s="238" t="s">
        <v>1057</v>
      </c>
    </row>
    <row r="37" spans="1:7" ht="12.75">
      <c r="A37" s="2" t="s">
        <v>917</v>
      </c>
      <c r="B37" s="553" t="s">
        <v>510</v>
      </c>
      <c r="C37" s="554"/>
      <c r="D37" s="554"/>
      <c r="E37" s="555"/>
      <c r="F37" s="556"/>
      <c r="G37" s="215"/>
    </row>
    <row r="38" spans="1:8" s="136" customFormat="1" ht="25.5">
      <c r="A38" s="2" t="s">
        <v>917</v>
      </c>
      <c r="B38" s="137"/>
      <c r="C38" s="552" t="s">
        <v>1054</v>
      </c>
      <c r="D38" s="552"/>
      <c r="E38" s="138" t="s">
        <v>1056</v>
      </c>
      <c r="F38" s="557" t="s">
        <v>1055</v>
      </c>
      <c r="G38" s="558"/>
      <c r="H38" s="139"/>
    </row>
    <row r="39" spans="1:8" ht="12.75">
      <c r="A39" s="2" t="s">
        <v>917</v>
      </c>
      <c r="B39" s="85" t="s">
        <v>1051</v>
      </c>
      <c r="C39" s="561"/>
      <c r="D39" s="562"/>
      <c r="E39" s="238"/>
      <c r="F39" s="434"/>
      <c r="G39" s="551"/>
      <c r="H39" s="54"/>
    </row>
    <row r="40" spans="1:8" ht="12.75">
      <c r="A40" s="2" t="s">
        <v>917</v>
      </c>
      <c r="B40" s="85" t="s">
        <v>1052</v>
      </c>
      <c r="C40" s="561"/>
      <c r="D40" s="562"/>
      <c r="E40" s="238"/>
      <c r="F40" s="434"/>
      <c r="G40" s="551"/>
      <c r="H40" s="54"/>
    </row>
    <row r="41" spans="1:8" ht="12.75">
      <c r="A41" s="2" t="s">
        <v>917</v>
      </c>
      <c r="B41" s="85" t="s">
        <v>1053</v>
      </c>
      <c r="C41" s="561"/>
      <c r="D41" s="562"/>
      <c r="E41" s="238" t="s">
        <v>1057</v>
      </c>
      <c r="F41" s="434" t="s">
        <v>1084</v>
      </c>
      <c r="G41" s="551"/>
      <c r="H41" s="54"/>
    </row>
    <row r="43" spans="1:6" ht="26.25" customHeight="1">
      <c r="A43" s="2" t="s">
        <v>916</v>
      </c>
      <c r="B43" s="559" t="s">
        <v>301</v>
      </c>
      <c r="C43" s="425"/>
      <c r="D43" s="425"/>
      <c r="E43" s="425"/>
      <c r="F43" s="425"/>
    </row>
    <row r="44" spans="1:3" ht="12.75">
      <c r="A44" s="2" t="s">
        <v>916</v>
      </c>
      <c r="B44" s="8" t="s">
        <v>906</v>
      </c>
      <c r="C44" s="400"/>
    </row>
    <row r="45" spans="1:3" ht="12.75">
      <c r="A45" s="2" t="s">
        <v>916</v>
      </c>
      <c r="B45" s="8" t="s">
        <v>907</v>
      </c>
      <c r="C45" s="401" t="s">
        <v>1057</v>
      </c>
    </row>
    <row r="46" spans="1:3" ht="12.75">
      <c r="A46" s="2" t="s">
        <v>916</v>
      </c>
      <c r="B46" s="8" t="s">
        <v>908</v>
      </c>
      <c r="C46" s="401" t="s">
        <v>1057</v>
      </c>
    </row>
    <row r="47" spans="1:3" ht="25.5">
      <c r="A47" s="2" t="s">
        <v>916</v>
      </c>
      <c r="B47" s="8" t="s">
        <v>909</v>
      </c>
      <c r="C47" s="400"/>
    </row>
    <row r="48" spans="1:3" ht="12.75">
      <c r="A48" s="2" t="s">
        <v>916</v>
      </c>
      <c r="B48" s="8" t="s">
        <v>910</v>
      </c>
      <c r="C48" s="401" t="s">
        <v>1057</v>
      </c>
    </row>
    <row r="49" spans="1:3" ht="27.75" customHeight="1">
      <c r="A49" s="2" t="s">
        <v>916</v>
      </c>
      <c r="B49" s="8" t="s">
        <v>911</v>
      </c>
      <c r="C49" s="401" t="s">
        <v>1057</v>
      </c>
    </row>
    <row r="50" spans="1:3" ht="24.75" customHeight="1">
      <c r="A50" s="2" t="s">
        <v>916</v>
      </c>
      <c r="B50" s="8" t="s">
        <v>912</v>
      </c>
      <c r="C50" s="400"/>
    </row>
    <row r="51" spans="1:3" ht="12.75">
      <c r="A51" s="2" t="s">
        <v>916</v>
      </c>
      <c r="B51" s="8" t="s">
        <v>913</v>
      </c>
      <c r="C51" s="400"/>
    </row>
    <row r="52" spans="1:3" ht="12.75">
      <c r="A52" s="2" t="s">
        <v>916</v>
      </c>
      <c r="B52" s="8" t="s">
        <v>914</v>
      </c>
      <c r="C52" s="400"/>
    </row>
    <row r="53" spans="1:3" ht="12.75">
      <c r="A53" s="2" t="s">
        <v>916</v>
      </c>
      <c r="B53" s="284" t="s">
        <v>23</v>
      </c>
      <c r="C53" s="401" t="s">
        <v>1057</v>
      </c>
    </row>
    <row r="54" spans="1:4" ht="12.75">
      <c r="A54" s="2" t="s">
        <v>916</v>
      </c>
      <c r="B54" s="333" t="s">
        <v>24</v>
      </c>
      <c r="C54" s="401" t="s">
        <v>1057</v>
      </c>
      <c r="D54" s="215"/>
    </row>
    <row r="55" spans="1:4" ht="15.75" customHeight="1">
      <c r="A55" s="2" t="s">
        <v>916</v>
      </c>
      <c r="B55" s="141" t="s">
        <v>915</v>
      </c>
      <c r="C55" s="401" t="s">
        <v>1057</v>
      </c>
      <c r="D55" s="33"/>
    </row>
    <row r="56" spans="1:3" ht="12.75">
      <c r="A56" s="2"/>
      <c r="B56" s="403" t="s">
        <v>1085</v>
      </c>
      <c r="C56" s="402"/>
    </row>
  </sheetData>
  <sheetProtection/>
  <mergeCells count="22">
    <mergeCell ref="B43:F43"/>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B2" sqref="B2"/>
    </sheetView>
  </sheetViews>
  <sheetFormatPr defaultColWidth="9.140625" defaultRowHeight="12.75"/>
  <cols>
    <col min="1" max="1" width="3.8515625" style="1" customWidth="1"/>
    <col min="2" max="2" width="29.28125" style="0" customWidth="1"/>
    <col min="3" max="5" width="18.7109375" style="0" customWidth="1"/>
  </cols>
  <sheetData>
    <row r="1" spans="1:5" ht="18">
      <c r="A1" s="424" t="s">
        <v>302</v>
      </c>
      <c r="B1" s="424"/>
      <c r="C1" s="424"/>
      <c r="D1" s="424"/>
      <c r="E1" s="424"/>
    </row>
    <row r="3" spans="2:5" ht="27.75" customHeight="1">
      <c r="B3" s="559" t="s">
        <v>299</v>
      </c>
      <c r="C3" s="559"/>
      <c r="D3" s="559"/>
      <c r="E3" s="559"/>
    </row>
    <row r="4" spans="1:5" s="215" customFormat="1" ht="12.75">
      <c r="A4" s="203"/>
      <c r="B4" s="75"/>
      <c r="C4" s="75"/>
      <c r="D4" s="75"/>
      <c r="E4" s="75"/>
    </row>
    <row r="5" spans="1:5" s="215" customFormat="1" ht="38.25" customHeight="1">
      <c r="A5" s="223"/>
      <c r="B5" s="568" t="s">
        <v>300</v>
      </c>
      <c r="C5" s="564"/>
      <c r="D5" s="564"/>
      <c r="E5" s="564"/>
    </row>
    <row r="6" spans="1:5" s="215" customFormat="1" ht="12.75">
      <c r="A6" s="203"/>
      <c r="B6" s="376"/>
      <c r="C6" s="75"/>
      <c r="D6" s="103"/>
      <c r="E6" s="224"/>
    </row>
    <row r="7" spans="1:5" ht="12.75">
      <c r="A7" s="2"/>
      <c r="B7" s="2"/>
      <c r="C7" s="2"/>
      <c r="D7" s="2"/>
      <c r="E7" s="2"/>
    </row>
    <row r="8" spans="1:5" ht="117" customHeight="1">
      <c r="A8" s="2" t="s">
        <v>316</v>
      </c>
      <c r="B8" s="563" t="s">
        <v>0</v>
      </c>
      <c r="C8" s="564"/>
      <c r="D8" s="564"/>
      <c r="E8" s="564"/>
    </row>
    <row r="9" spans="1:5" ht="12.75">
      <c r="A9" s="2"/>
      <c r="C9" s="58"/>
      <c r="D9" s="2"/>
      <c r="E9" s="2"/>
    </row>
    <row r="10" spans="1:4" ht="12.75">
      <c r="A10" s="2" t="s">
        <v>316</v>
      </c>
      <c r="B10" s="128"/>
      <c r="C10" s="144" t="s">
        <v>303</v>
      </c>
      <c r="D10" s="144" t="s">
        <v>116</v>
      </c>
    </row>
    <row r="11" spans="1:4" ht="25.5">
      <c r="A11" s="2" t="s">
        <v>316</v>
      </c>
      <c r="B11" s="102" t="s">
        <v>168</v>
      </c>
      <c r="C11" s="146">
        <v>27640</v>
      </c>
      <c r="D11" s="146">
        <v>27640</v>
      </c>
    </row>
    <row r="12" spans="1:4" ht="38.25">
      <c r="A12" s="2" t="s">
        <v>316</v>
      </c>
      <c r="B12" s="102" t="s">
        <v>169</v>
      </c>
      <c r="C12" s="146"/>
      <c r="D12" s="146"/>
    </row>
    <row r="13" spans="1:4" ht="25.5">
      <c r="A13" s="2" t="s">
        <v>316</v>
      </c>
      <c r="B13" s="102" t="s">
        <v>170</v>
      </c>
      <c r="C13" s="146"/>
      <c r="D13" s="146"/>
    </row>
    <row r="14" spans="1:4" ht="25.5">
      <c r="A14" s="2" t="s">
        <v>316</v>
      </c>
      <c r="B14" s="102" t="s">
        <v>171</v>
      </c>
      <c r="C14" s="146"/>
      <c r="D14" s="146"/>
    </row>
    <row r="15" spans="1:4" ht="25.5">
      <c r="A15" s="2" t="s">
        <v>316</v>
      </c>
      <c r="B15" s="8" t="s">
        <v>172</v>
      </c>
      <c r="C15" s="146"/>
      <c r="D15" s="146"/>
    </row>
    <row r="16" spans="1:4" ht="12.75">
      <c r="A16" s="2"/>
      <c r="B16" s="145"/>
      <c r="C16" s="147"/>
      <c r="D16" s="148"/>
    </row>
    <row r="17" spans="1:4" ht="12.75">
      <c r="A17" s="2" t="s">
        <v>316</v>
      </c>
      <c r="B17" s="8" t="s">
        <v>857</v>
      </c>
      <c r="C17" s="146">
        <v>330</v>
      </c>
      <c r="D17" s="146">
        <v>330</v>
      </c>
    </row>
    <row r="18" spans="1:4" ht="12.75">
      <c r="A18" s="2"/>
      <c r="B18" s="145"/>
      <c r="C18" s="147"/>
      <c r="D18" s="148"/>
    </row>
    <row r="19" spans="1:4" ht="25.5">
      <c r="A19" s="2" t="s">
        <v>316</v>
      </c>
      <c r="B19" s="8" t="s">
        <v>858</v>
      </c>
      <c r="C19" s="146">
        <v>8630</v>
      </c>
      <c r="D19" s="146">
        <v>8630</v>
      </c>
    </row>
    <row r="20" spans="1:4" ht="25.5">
      <c r="A20" s="2" t="s">
        <v>316</v>
      </c>
      <c r="B20" s="8" t="s">
        <v>859</v>
      </c>
      <c r="C20" s="146">
        <v>4880</v>
      </c>
      <c r="D20" s="146">
        <v>4880</v>
      </c>
    </row>
    <row r="21" spans="1:4" ht="25.5">
      <c r="A21" s="2" t="s">
        <v>316</v>
      </c>
      <c r="B21" s="8" t="s">
        <v>860</v>
      </c>
      <c r="C21" s="146">
        <v>3750</v>
      </c>
      <c r="D21" s="146">
        <v>3750</v>
      </c>
    </row>
    <row r="23" spans="1:4" ht="38.25" customHeight="1">
      <c r="A23" s="2" t="s">
        <v>316</v>
      </c>
      <c r="B23" s="533" t="s">
        <v>861</v>
      </c>
      <c r="C23" s="436"/>
      <c r="D23" s="149"/>
    </row>
    <row r="24" spans="1:4" ht="12.75">
      <c r="A24" s="2"/>
      <c r="B24" s="54"/>
      <c r="C24" s="54"/>
      <c r="D24" s="150"/>
    </row>
    <row r="25" spans="1:5" ht="12.75">
      <c r="A25" s="2" t="s">
        <v>316</v>
      </c>
      <c r="B25" s="565" t="s">
        <v>862</v>
      </c>
      <c r="C25" s="479"/>
      <c r="D25" s="479"/>
      <c r="E25" s="566"/>
    </row>
    <row r="26" spans="1:5" ht="12.75">
      <c r="A26" s="2"/>
      <c r="B26" s="515"/>
      <c r="C26" s="426"/>
      <c r="D26" s="426"/>
      <c r="E26" s="567"/>
    </row>
    <row r="28" spans="1:5" ht="12.75">
      <c r="A28" s="2" t="s">
        <v>863</v>
      </c>
      <c r="B28" s="484"/>
      <c r="C28" s="486"/>
      <c r="D28" s="37" t="s">
        <v>305</v>
      </c>
      <c r="E28" s="37" t="s">
        <v>306</v>
      </c>
    </row>
    <row r="29" spans="1:5" ht="25.5" customHeight="1">
      <c r="A29" s="2" t="s">
        <v>863</v>
      </c>
      <c r="B29" s="569" t="s">
        <v>304</v>
      </c>
      <c r="C29" s="570"/>
      <c r="D29" s="134">
        <v>12</v>
      </c>
      <c r="E29" s="134">
        <v>18</v>
      </c>
    </row>
    <row r="31" spans="1:5" ht="12.75">
      <c r="A31" s="2" t="s">
        <v>864</v>
      </c>
      <c r="B31" s="484"/>
      <c r="C31" s="486"/>
      <c r="D31" s="37" t="s">
        <v>202</v>
      </c>
      <c r="E31" s="37" t="s">
        <v>203</v>
      </c>
    </row>
    <row r="32" spans="1:5" ht="27.75" customHeight="1">
      <c r="A32" s="2" t="s">
        <v>864</v>
      </c>
      <c r="B32" s="569" t="s">
        <v>867</v>
      </c>
      <c r="C32" s="570"/>
      <c r="D32" s="99"/>
      <c r="E32" s="99" t="s">
        <v>1057</v>
      </c>
    </row>
    <row r="34" spans="1:5" ht="12.75">
      <c r="A34" s="2" t="s">
        <v>865</v>
      </c>
      <c r="B34" s="565" t="s">
        <v>868</v>
      </c>
      <c r="C34" s="479"/>
      <c r="D34" s="479"/>
      <c r="E34" s="566"/>
    </row>
    <row r="35" spans="1:5" ht="12.75">
      <c r="A35" s="2"/>
      <c r="B35" s="515"/>
      <c r="C35" s="426"/>
      <c r="D35" s="426"/>
      <c r="E35" s="567"/>
    </row>
    <row r="36" spans="2:5" ht="12.75">
      <c r="B36" s="420"/>
      <c r="C36" s="420"/>
      <c r="D36" s="420"/>
      <c r="E36" s="420"/>
    </row>
    <row r="37" spans="1:5" ht="12.75">
      <c r="A37" s="2" t="s">
        <v>866</v>
      </c>
      <c r="B37" s="554" t="s">
        <v>307</v>
      </c>
      <c r="C37" s="426"/>
      <c r="D37" s="426"/>
      <c r="E37" s="426"/>
    </row>
    <row r="38" spans="1:5" ht="25.5">
      <c r="A38" s="2" t="s">
        <v>866</v>
      </c>
      <c r="B38" s="128"/>
      <c r="C38" s="131" t="s">
        <v>308</v>
      </c>
      <c r="D38" s="131" t="s">
        <v>309</v>
      </c>
      <c r="E38" s="131" t="s">
        <v>310</v>
      </c>
    </row>
    <row r="39" spans="1:5" ht="12.75">
      <c r="A39" s="2" t="s">
        <v>866</v>
      </c>
      <c r="B39" s="9" t="s">
        <v>311</v>
      </c>
      <c r="C39" s="149">
        <v>950</v>
      </c>
      <c r="D39" s="149">
        <v>950</v>
      </c>
      <c r="E39" s="149">
        <v>950</v>
      </c>
    </row>
    <row r="40" spans="1:5" ht="12.75">
      <c r="A40" s="2" t="s">
        <v>866</v>
      </c>
      <c r="B40" s="9" t="s">
        <v>312</v>
      </c>
      <c r="C40" s="151"/>
      <c r="D40" s="151"/>
      <c r="E40" s="149">
        <v>4880</v>
      </c>
    </row>
    <row r="41" spans="1:5" ht="12.75">
      <c r="A41" s="2" t="s">
        <v>866</v>
      </c>
      <c r="B41" s="9" t="s">
        <v>313</v>
      </c>
      <c r="C41" s="151"/>
      <c r="D41" s="149">
        <v>4004</v>
      </c>
      <c r="E41" s="149">
        <v>3750</v>
      </c>
    </row>
    <row r="42" spans="1:5" ht="51">
      <c r="A42" s="2" t="s">
        <v>866</v>
      </c>
      <c r="B42" s="313" t="s">
        <v>1048</v>
      </c>
      <c r="C42" s="151"/>
      <c r="D42" s="151"/>
      <c r="E42" s="149"/>
    </row>
    <row r="43" spans="1:5" ht="12.75">
      <c r="A43" s="2" t="s">
        <v>866</v>
      </c>
      <c r="B43" s="9" t="s">
        <v>314</v>
      </c>
      <c r="C43" s="149">
        <v>800</v>
      </c>
      <c r="D43" s="149">
        <v>800</v>
      </c>
      <c r="E43" s="149">
        <v>800</v>
      </c>
    </row>
    <row r="44" spans="1:5" ht="12.75">
      <c r="A44" s="2" t="s">
        <v>866</v>
      </c>
      <c r="B44" s="9" t="s">
        <v>315</v>
      </c>
      <c r="C44" s="149">
        <v>1300</v>
      </c>
      <c r="D44" s="149">
        <v>1300</v>
      </c>
      <c r="E44" s="149">
        <v>1300</v>
      </c>
    </row>
    <row r="47" spans="1:3" ht="12.75">
      <c r="A47" s="2" t="s">
        <v>998</v>
      </c>
      <c r="B47" s="549" t="s">
        <v>395</v>
      </c>
      <c r="C47" s="549"/>
    </row>
    <row r="48" spans="1:3" ht="25.5">
      <c r="A48" s="2" t="s">
        <v>998</v>
      </c>
      <c r="B48" s="102" t="s">
        <v>736</v>
      </c>
      <c r="C48" s="152">
        <v>840</v>
      </c>
    </row>
    <row r="49" spans="1:3" ht="25.5">
      <c r="A49" s="2" t="s">
        <v>998</v>
      </c>
      <c r="B49" s="102" t="s">
        <v>739</v>
      </c>
      <c r="C49" s="152"/>
    </row>
    <row r="50" spans="1:3" ht="25.5">
      <c r="A50" s="2" t="s">
        <v>998</v>
      </c>
      <c r="B50" s="102" t="s">
        <v>170</v>
      </c>
      <c r="C50" s="152"/>
    </row>
    <row r="51" spans="1:3" ht="25.5">
      <c r="A51" s="2" t="s">
        <v>998</v>
      </c>
      <c r="B51" s="102" t="s">
        <v>738</v>
      </c>
      <c r="C51" s="152"/>
    </row>
    <row r="52" spans="1:3" ht="25.5">
      <c r="A52" s="2" t="s">
        <v>998</v>
      </c>
      <c r="B52" s="102" t="s">
        <v>737</v>
      </c>
      <c r="C52" s="152"/>
    </row>
  </sheetData>
  <sheetProtection/>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164"/>
  <sheetViews>
    <sheetView zoomScalePageLayoutView="0" workbookViewId="0" topLeftCell="A1">
      <selection activeCell="B2" sqref="B2"/>
    </sheetView>
  </sheetViews>
  <sheetFormatPr defaultColWidth="9.140625" defaultRowHeight="12.75"/>
  <cols>
    <col min="1" max="1" width="4.7109375" style="1" customWidth="1"/>
    <col min="2" max="2" width="3.7109375" style="0" customWidth="1"/>
    <col min="3" max="3" width="41.00390625" style="0" customWidth="1"/>
    <col min="4" max="4" width="17.57421875" style="0" customWidth="1"/>
    <col min="5" max="5" width="17.140625" style="0" customWidth="1"/>
    <col min="6" max="6" width="16.8515625" style="0" customWidth="1"/>
    <col min="7" max="7" width="16.57421875" style="0" customWidth="1"/>
    <col min="8" max="8" width="12.00390625" style="0" customWidth="1"/>
    <col min="9" max="9" width="12.57421875" style="0" customWidth="1"/>
    <col min="11" max="11" width="11.421875" style="0" customWidth="1"/>
  </cols>
  <sheetData>
    <row r="1" spans="1:6" ht="18">
      <c r="A1" s="424" t="s">
        <v>999</v>
      </c>
      <c r="B1" s="424"/>
      <c r="C1" s="424"/>
      <c r="D1" s="424"/>
      <c r="E1" s="424"/>
      <c r="F1" s="424"/>
    </row>
    <row r="3" spans="2:4" ht="15.75">
      <c r="B3" s="540" t="s">
        <v>1000</v>
      </c>
      <c r="C3" s="529"/>
      <c r="D3" s="529"/>
    </row>
    <row r="4" spans="1:6" ht="116.25" customHeight="1">
      <c r="A4" s="2"/>
      <c r="B4" s="490" t="s">
        <v>3</v>
      </c>
      <c r="C4" s="425"/>
      <c r="D4" s="425"/>
      <c r="E4" s="425"/>
      <c r="F4" s="425"/>
    </row>
    <row r="5" spans="1:6" ht="12.75">
      <c r="A5" s="2"/>
      <c r="B5" s="127"/>
      <c r="C5" s="7"/>
      <c r="D5" s="7"/>
      <c r="E5" s="7"/>
      <c r="F5" s="7"/>
    </row>
    <row r="6" spans="1:6" ht="25.5">
      <c r="A6" s="2" t="s">
        <v>937</v>
      </c>
      <c r="B6" s="575"/>
      <c r="C6" s="576"/>
      <c r="D6" s="576"/>
      <c r="E6" s="70" t="s">
        <v>1</v>
      </c>
      <c r="F6" s="138" t="s">
        <v>2</v>
      </c>
    </row>
    <row r="7" spans="1:6" ht="27" customHeight="1">
      <c r="A7" s="2" t="s">
        <v>937</v>
      </c>
      <c r="B7" s="418" t="s">
        <v>78</v>
      </c>
      <c r="C7" s="433"/>
      <c r="D7" s="433"/>
      <c r="E7" s="166" t="s">
        <v>1069</v>
      </c>
      <c r="F7" s="166"/>
    </row>
    <row r="8" spans="1:6" ht="12.75">
      <c r="A8" s="2"/>
      <c r="B8" s="225"/>
      <c r="C8" s="54"/>
      <c r="D8" s="54"/>
      <c r="E8" s="226"/>
      <c r="F8" s="226"/>
    </row>
    <row r="9" spans="1:6" ht="12.75">
      <c r="A9" s="2" t="s">
        <v>939</v>
      </c>
      <c r="B9" s="564" t="s">
        <v>61</v>
      </c>
      <c r="C9" s="564"/>
      <c r="D9" s="564"/>
      <c r="E9" s="564"/>
      <c r="F9" s="564"/>
    </row>
    <row r="10" spans="1:4" ht="12.75">
      <c r="A10" s="2" t="s">
        <v>939</v>
      </c>
      <c r="B10" s="594" t="s">
        <v>62</v>
      </c>
      <c r="C10" s="594"/>
      <c r="D10" s="99" t="s">
        <v>1069</v>
      </c>
    </row>
    <row r="11" spans="1:4" ht="12.75">
      <c r="A11" s="2" t="s">
        <v>939</v>
      </c>
      <c r="B11" s="534" t="s">
        <v>63</v>
      </c>
      <c r="C11" s="534"/>
      <c r="D11" s="99"/>
    </row>
    <row r="12" spans="1:4" ht="12.75">
      <c r="A12" s="2" t="s">
        <v>939</v>
      </c>
      <c r="B12" s="534" t="s">
        <v>64</v>
      </c>
      <c r="C12" s="534"/>
      <c r="D12" s="99"/>
    </row>
    <row r="14" spans="1:6" ht="48">
      <c r="A14" s="2" t="s">
        <v>937</v>
      </c>
      <c r="B14" s="591"/>
      <c r="C14" s="592"/>
      <c r="D14" s="593"/>
      <c r="E14" s="40" t="s">
        <v>1005</v>
      </c>
      <c r="F14" s="40" t="s">
        <v>1006</v>
      </c>
    </row>
    <row r="15" spans="1:6" ht="15">
      <c r="A15" s="2" t="s">
        <v>937</v>
      </c>
      <c r="B15" s="585" t="s">
        <v>1001</v>
      </c>
      <c r="C15" s="586"/>
      <c r="D15" s="586"/>
      <c r="E15" s="586"/>
      <c r="F15" s="587"/>
    </row>
    <row r="16" spans="1:6" ht="12.75">
      <c r="A16" s="2" t="s">
        <v>937</v>
      </c>
      <c r="B16" s="533" t="s">
        <v>1002</v>
      </c>
      <c r="C16" s="435"/>
      <c r="D16" s="436"/>
      <c r="E16" s="153">
        <v>2017050</v>
      </c>
      <c r="F16" s="153">
        <v>0</v>
      </c>
    </row>
    <row r="17" spans="1:6" ht="26.25" customHeight="1">
      <c r="A17" s="2" t="s">
        <v>937</v>
      </c>
      <c r="B17" s="533" t="s">
        <v>173</v>
      </c>
      <c r="C17" s="435"/>
      <c r="D17" s="436"/>
      <c r="E17" s="153">
        <v>603264</v>
      </c>
      <c r="F17" s="153">
        <v>1500</v>
      </c>
    </row>
    <row r="18" spans="1:6" ht="40.5" customHeight="1">
      <c r="A18" s="2" t="s">
        <v>937</v>
      </c>
      <c r="B18" s="588" t="s">
        <v>549</v>
      </c>
      <c r="C18" s="589"/>
      <c r="D18" s="590"/>
      <c r="E18" s="153">
        <v>15183158</v>
      </c>
      <c r="F18" s="153">
        <v>1210530</v>
      </c>
    </row>
    <row r="19" spans="1:6" ht="27.75" customHeight="1">
      <c r="A19" s="2" t="s">
        <v>937</v>
      </c>
      <c r="B19" s="533" t="s">
        <v>79</v>
      </c>
      <c r="C19" s="435"/>
      <c r="D19" s="436"/>
      <c r="E19" s="153">
        <v>1036231</v>
      </c>
      <c r="F19" s="153">
        <v>103153</v>
      </c>
    </row>
    <row r="20" spans="1:6" ht="12.75">
      <c r="A20" s="2" t="s">
        <v>937</v>
      </c>
      <c r="B20" s="582" t="s">
        <v>221</v>
      </c>
      <c r="C20" s="583"/>
      <c r="D20" s="584"/>
      <c r="E20" s="154">
        <f>SUM(E16:E19)</f>
        <v>18839703</v>
      </c>
      <c r="F20" s="154">
        <f>SUM(F16:F19)</f>
        <v>1315183</v>
      </c>
    </row>
    <row r="21" spans="1:6" ht="15">
      <c r="A21" s="2" t="s">
        <v>937</v>
      </c>
      <c r="B21" s="585" t="s">
        <v>222</v>
      </c>
      <c r="C21" s="586"/>
      <c r="D21" s="586"/>
      <c r="E21" s="586"/>
      <c r="F21" s="587"/>
    </row>
    <row r="22" spans="1:6" ht="12.75">
      <c r="A22" s="2" t="s">
        <v>937</v>
      </c>
      <c r="B22" s="533" t="s">
        <v>223</v>
      </c>
      <c r="C22" s="435"/>
      <c r="D22" s="436"/>
      <c r="E22" s="155">
        <v>7945664</v>
      </c>
      <c r="F22" s="155">
        <v>1542662</v>
      </c>
    </row>
    <row r="23" spans="1:6" ht="12.75">
      <c r="A23" s="2" t="s">
        <v>937</v>
      </c>
      <c r="B23" s="533" t="s">
        <v>740</v>
      </c>
      <c r="C23" s="435"/>
      <c r="D23" s="436"/>
      <c r="E23" s="155">
        <v>379009</v>
      </c>
      <c r="F23" s="128"/>
    </row>
    <row r="24" spans="1:6" ht="25.5" customHeight="1">
      <c r="A24" s="2" t="s">
        <v>937</v>
      </c>
      <c r="B24" s="533" t="s">
        <v>174</v>
      </c>
      <c r="C24" s="435"/>
      <c r="D24" s="436"/>
      <c r="E24" s="155">
        <v>1624007</v>
      </c>
      <c r="F24" s="156">
        <v>189282</v>
      </c>
    </row>
    <row r="25" spans="1:6" ht="12.75">
      <c r="A25" s="2" t="s">
        <v>937</v>
      </c>
      <c r="B25" s="582" t="s">
        <v>224</v>
      </c>
      <c r="C25" s="583"/>
      <c r="D25" s="584"/>
      <c r="E25" s="154">
        <f>SUM(E22:E24)</f>
        <v>9948680</v>
      </c>
      <c r="F25" s="154">
        <f>SUM(F22,F24)</f>
        <v>1731944</v>
      </c>
    </row>
    <row r="26" spans="1:6" ht="15">
      <c r="A26" s="2" t="s">
        <v>937</v>
      </c>
      <c r="B26" s="585" t="s">
        <v>928</v>
      </c>
      <c r="C26" s="586"/>
      <c r="D26" s="586"/>
      <c r="E26" s="586"/>
      <c r="F26" s="587"/>
    </row>
    <row r="27" spans="1:6" ht="12.75">
      <c r="A27" s="2" t="s">
        <v>937</v>
      </c>
      <c r="B27" s="434" t="s">
        <v>225</v>
      </c>
      <c r="C27" s="577"/>
      <c r="D27" s="551"/>
      <c r="E27" s="155">
        <v>367593</v>
      </c>
      <c r="F27" s="155">
        <v>357948</v>
      </c>
    </row>
    <row r="28" spans="1:6" ht="38.25" customHeight="1">
      <c r="A28" s="2" t="s">
        <v>937</v>
      </c>
      <c r="B28" s="434" t="s">
        <v>175</v>
      </c>
      <c r="C28" s="577"/>
      <c r="D28" s="551"/>
      <c r="E28" s="155">
        <v>1576493</v>
      </c>
      <c r="F28" s="155">
        <v>297860</v>
      </c>
    </row>
    <row r="29" spans="1:6" ht="12.75">
      <c r="A29" s="2" t="s">
        <v>937</v>
      </c>
      <c r="B29" s="434" t="s">
        <v>226</v>
      </c>
      <c r="C29" s="577"/>
      <c r="D29" s="551"/>
      <c r="E29" s="155">
        <v>0</v>
      </c>
      <c r="F29" s="155">
        <v>0</v>
      </c>
    </row>
    <row r="31" spans="1:6" ht="87" customHeight="1">
      <c r="A31" s="2" t="s">
        <v>938</v>
      </c>
      <c r="B31" s="559" t="s">
        <v>25</v>
      </c>
      <c r="C31" s="564"/>
      <c r="D31" s="564"/>
      <c r="E31" s="564"/>
      <c r="F31" s="564"/>
    </row>
    <row r="32" spans="1:6" ht="36">
      <c r="A32" s="2" t="s">
        <v>938</v>
      </c>
      <c r="B32" s="168"/>
      <c r="C32" s="169"/>
      <c r="D32" s="34" t="s">
        <v>227</v>
      </c>
      <c r="E32" s="34" t="s">
        <v>228</v>
      </c>
      <c r="F32" s="34" t="s">
        <v>229</v>
      </c>
    </row>
    <row r="33" spans="1:6" ht="36">
      <c r="A33" s="2" t="s">
        <v>938</v>
      </c>
      <c r="B33" s="157" t="s">
        <v>230</v>
      </c>
      <c r="C33" s="158" t="s">
        <v>4</v>
      </c>
      <c r="D33" s="159">
        <v>407</v>
      </c>
      <c r="E33" s="159">
        <v>1668</v>
      </c>
      <c r="F33" s="159">
        <v>284</v>
      </c>
    </row>
    <row r="34" spans="1:6" ht="24.75" customHeight="1">
      <c r="A34" s="2" t="s">
        <v>938</v>
      </c>
      <c r="B34" s="157" t="s">
        <v>233</v>
      </c>
      <c r="C34" s="158" t="s">
        <v>176</v>
      </c>
      <c r="D34" s="159">
        <v>360</v>
      </c>
      <c r="E34" s="159">
        <v>1376</v>
      </c>
      <c r="F34" s="159">
        <v>169</v>
      </c>
    </row>
    <row r="35" spans="1:6" ht="24">
      <c r="A35" s="2" t="s">
        <v>938</v>
      </c>
      <c r="B35" s="157" t="s">
        <v>234</v>
      </c>
      <c r="C35" s="158" t="s">
        <v>235</v>
      </c>
      <c r="D35" s="159">
        <v>319</v>
      </c>
      <c r="E35" s="159">
        <v>1244</v>
      </c>
      <c r="F35" s="159">
        <v>144</v>
      </c>
    </row>
    <row r="36" spans="1:6" ht="24">
      <c r="A36" s="2" t="s">
        <v>938</v>
      </c>
      <c r="B36" s="157" t="s">
        <v>236</v>
      </c>
      <c r="C36" s="158" t="s">
        <v>177</v>
      </c>
      <c r="D36" s="159">
        <v>319</v>
      </c>
      <c r="E36" s="159">
        <v>1239</v>
      </c>
      <c r="F36" s="159">
        <v>135</v>
      </c>
    </row>
    <row r="37" spans="1:6" ht="24">
      <c r="A37" s="2" t="s">
        <v>938</v>
      </c>
      <c r="B37" s="157" t="s">
        <v>237</v>
      </c>
      <c r="C37" s="158" t="s">
        <v>121</v>
      </c>
      <c r="D37" s="159">
        <v>301</v>
      </c>
      <c r="E37" s="159">
        <v>1138</v>
      </c>
      <c r="F37" s="159">
        <v>75</v>
      </c>
    </row>
    <row r="38" spans="1:6" ht="24">
      <c r="A38" s="2" t="s">
        <v>938</v>
      </c>
      <c r="B38" s="157" t="s">
        <v>238</v>
      </c>
      <c r="C38" s="158" t="s">
        <v>122</v>
      </c>
      <c r="D38" s="159">
        <v>319</v>
      </c>
      <c r="E38" s="159">
        <v>1239</v>
      </c>
      <c r="F38" s="159">
        <v>135</v>
      </c>
    </row>
    <row r="39" spans="1:6" ht="24">
      <c r="A39" s="2" t="s">
        <v>938</v>
      </c>
      <c r="B39" s="157" t="s">
        <v>239</v>
      </c>
      <c r="C39" s="158" t="s">
        <v>123</v>
      </c>
      <c r="D39" s="159">
        <v>273</v>
      </c>
      <c r="E39" s="159">
        <v>1002</v>
      </c>
      <c r="F39" s="159">
        <v>20</v>
      </c>
    </row>
    <row r="40" spans="1:6" ht="36">
      <c r="A40" s="2" t="s">
        <v>938</v>
      </c>
      <c r="B40" s="157" t="s">
        <v>240</v>
      </c>
      <c r="C40" s="158" t="s">
        <v>252</v>
      </c>
      <c r="D40" s="159">
        <v>138</v>
      </c>
      <c r="E40" s="159">
        <v>530</v>
      </c>
      <c r="F40" s="159">
        <v>48</v>
      </c>
    </row>
    <row r="41" spans="1:6" ht="72">
      <c r="A41" s="2" t="s">
        <v>938</v>
      </c>
      <c r="B41" s="157" t="s">
        <v>241</v>
      </c>
      <c r="C41" s="158" t="s">
        <v>124</v>
      </c>
      <c r="D41" s="160">
        <v>0.902</v>
      </c>
      <c r="E41" s="160">
        <v>0.886</v>
      </c>
      <c r="F41" s="160">
        <v>0.774</v>
      </c>
    </row>
    <row r="42" spans="1:6" ht="48">
      <c r="A42" s="2" t="s">
        <v>938</v>
      </c>
      <c r="B42" s="157" t="s">
        <v>242</v>
      </c>
      <c r="C42" s="158" t="s">
        <v>797</v>
      </c>
      <c r="D42" s="161">
        <v>25545</v>
      </c>
      <c r="E42" s="161">
        <v>23840</v>
      </c>
      <c r="F42" s="161">
        <v>10833</v>
      </c>
    </row>
    <row r="43" spans="1:6" ht="24">
      <c r="A43" s="2" t="s">
        <v>938</v>
      </c>
      <c r="B43" s="162" t="s">
        <v>243</v>
      </c>
      <c r="C43" s="163" t="s">
        <v>125</v>
      </c>
      <c r="D43" s="161">
        <v>10215</v>
      </c>
      <c r="E43" s="161">
        <v>9057</v>
      </c>
      <c r="F43" s="161">
        <v>4287</v>
      </c>
    </row>
    <row r="44" spans="1:6" ht="36.75" customHeight="1">
      <c r="A44" s="2" t="s">
        <v>938</v>
      </c>
      <c r="B44" s="157" t="s">
        <v>244</v>
      </c>
      <c r="C44" s="158" t="s">
        <v>798</v>
      </c>
      <c r="D44" s="161">
        <v>4907</v>
      </c>
      <c r="E44" s="161">
        <v>5355</v>
      </c>
      <c r="F44" s="161">
        <v>3896</v>
      </c>
    </row>
    <row r="45" spans="1:6" ht="48">
      <c r="A45" s="2" t="s">
        <v>938</v>
      </c>
      <c r="B45" s="157" t="s">
        <v>245</v>
      </c>
      <c r="C45" s="158" t="s">
        <v>126</v>
      </c>
      <c r="D45" s="161">
        <v>3155</v>
      </c>
      <c r="E45" s="161">
        <v>3633</v>
      </c>
      <c r="F45" s="161">
        <v>3669</v>
      </c>
    </row>
    <row r="47" spans="1:6" ht="75" customHeight="1">
      <c r="A47" s="2" t="s">
        <v>251</v>
      </c>
      <c r="B47" s="579" t="s">
        <v>550</v>
      </c>
      <c r="C47" s="549"/>
      <c r="D47" s="549"/>
      <c r="E47" s="549"/>
      <c r="F47" s="549"/>
    </row>
    <row r="48" spans="1:6" ht="36">
      <c r="A48" s="2" t="s">
        <v>251</v>
      </c>
      <c r="B48" s="168"/>
      <c r="C48" s="169"/>
      <c r="D48" s="34" t="s">
        <v>227</v>
      </c>
      <c r="E48" s="34" t="s">
        <v>246</v>
      </c>
      <c r="F48" s="34" t="s">
        <v>247</v>
      </c>
    </row>
    <row r="49" spans="1:6" ht="49.5" customHeight="1">
      <c r="A49" s="2" t="s">
        <v>251</v>
      </c>
      <c r="B49" s="157" t="s">
        <v>248</v>
      </c>
      <c r="C49" s="158" t="s">
        <v>127</v>
      </c>
      <c r="D49" s="159">
        <v>31</v>
      </c>
      <c r="E49" s="159">
        <v>92</v>
      </c>
      <c r="F49" s="159">
        <v>0</v>
      </c>
    </row>
    <row r="50" spans="1:6" ht="36">
      <c r="A50" s="2" t="s">
        <v>251</v>
      </c>
      <c r="B50" s="157" t="s">
        <v>249</v>
      </c>
      <c r="C50" s="158" t="s">
        <v>128</v>
      </c>
      <c r="D50" s="164">
        <v>6740</v>
      </c>
      <c r="E50" s="164">
        <v>7163</v>
      </c>
      <c r="F50" s="164">
        <v>0</v>
      </c>
    </row>
    <row r="51" spans="1:6" ht="36">
      <c r="A51" s="2" t="s">
        <v>251</v>
      </c>
      <c r="B51" s="157" t="s">
        <v>250</v>
      </c>
      <c r="C51" s="158" t="s">
        <v>129</v>
      </c>
      <c r="D51" s="159">
        <v>0</v>
      </c>
      <c r="E51" s="159">
        <v>0</v>
      </c>
      <c r="F51" s="159">
        <v>0</v>
      </c>
    </row>
    <row r="52" spans="1:6" ht="36">
      <c r="A52" s="2" t="s">
        <v>251</v>
      </c>
      <c r="B52" s="157" t="s">
        <v>60</v>
      </c>
      <c r="C52" s="158" t="s">
        <v>130</v>
      </c>
      <c r="D52" s="164">
        <v>0</v>
      </c>
      <c r="E52" s="164">
        <v>0</v>
      </c>
      <c r="F52" s="164">
        <v>0</v>
      </c>
    </row>
    <row r="53" ht="12.75">
      <c r="A53"/>
    </row>
    <row r="54" spans="1:6" ht="12.75">
      <c r="A54" s="2" t="s">
        <v>939</v>
      </c>
      <c r="B54" s="239" t="s">
        <v>709</v>
      </c>
      <c r="C54" s="240"/>
      <c r="D54" s="241"/>
      <c r="E54" s="241"/>
      <c r="F54" s="241"/>
    </row>
    <row r="55" spans="1:6" ht="12.75">
      <c r="A55" s="2"/>
      <c r="B55" s="239"/>
      <c r="C55" s="239"/>
      <c r="D55" s="241"/>
      <c r="E55" s="241"/>
      <c r="F55" s="241"/>
    </row>
    <row r="56" spans="1:6" ht="27" customHeight="1">
      <c r="A56" s="2"/>
      <c r="B56" s="239"/>
      <c r="C56" s="605" t="s">
        <v>1008</v>
      </c>
      <c r="D56" s="606"/>
      <c r="E56" s="606"/>
      <c r="F56" s="606"/>
    </row>
    <row r="57" spans="1:6" ht="114.75">
      <c r="A57" s="2"/>
      <c r="B57" s="239"/>
      <c r="C57" s="294" t="s">
        <v>5</v>
      </c>
      <c r="D57" s="241"/>
      <c r="E57" s="241"/>
      <c r="F57" s="241"/>
    </row>
    <row r="58" spans="1:6" ht="38.25">
      <c r="A58" s="2"/>
      <c r="B58" s="239"/>
      <c r="C58" s="294" t="s">
        <v>551</v>
      </c>
      <c r="D58" s="241"/>
      <c r="E58" s="241"/>
      <c r="F58" s="241"/>
    </row>
    <row r="59" spans="2:6" ht="12.75">
      <c r="B59" s="6"/>
      <c r="C59" s="6"/>
      <c r="D59" s="6"/>
      <c r="E59" s="6"/>
      <c r="F59" s="6"/>
    </row>
    <row r="60" spans="1:6" ht="66" customHeight="1">
      <c r="A60" s="2" t="s">
        <v>940</v>
      </c>
      <c r="B60" s="580" t="s">
        <v>552</v>
      </c>
      <c r="C60" s="580"/>
      <c r="D60" s="580"/>
      <c r="E60" s="580"/>
      <c r="F60" s="388">
        <v>0.83</v>
      </c>
    </row>
    <row r="61" spans="1:6" ht="63" customHeight="1">
      <c r="A61" s="2" t="s">
        <v>553</v>
      </c>
      <c r="B61" s="607" t="s">
        <v>555</v>
      </c>
      <c r="C61" s="607"/>
      <c r="D61" s="607"/>
      <c r="E61" s="608"/>
      <c r="F61" s="388">
        <v>0.8</v>
      </c>
    </row>
    <row r="62" spans="1:6" ht="30" customHeight="1">
      <c r="A62" s="2" t="s">
        <v>941</v>
      </c>
      <c r="B62" s="578" t="s">
        <v>6</v>
      </c>
      <c r="C62" s="578"/>
      <c r="D62" s="578"/>
      <c r="E62" s="578"/>
      <c r="F62" s="389">
        <v>24624</v>
      </c>
    </row>
    <row r="63" spans="1:6" ht="64.5" customHeight="1">
      <c r="A63" s="2" t="s">
        <v>554</v>
      </c>
      <c r="B63" s="609" t="s">
        <v>7</v>
      </c>
      <c r="C63" s="609"/>
      <c r="D63" s="609"/>
      <c r="E63" s="610"/>
      <c r="F63" s="389">
        <v>18832</v>
      </c>
    </row>
    <row r="64" spans="1:5" ht="12.75">
      <c r="A64" s="2"/>
      <c r="B64" s="14"/>
      <c r="C64" s="14"/>
      <c r="D64" s="14"/>
      <c r="E64" s="14"/>
    </row>
    <row r="65" spans="2:6" ht="27.75" customHeight="1">
      <c r="B65" s="581" t="s">
        <v>781</v>
      </c>
      <c r="C65" s="425"/>
      <c r="D65" s="425"/>
      <c r="E65" s="425"/>
      <c r="F65" s="425"/>
    </row>
    <row r="66" spans="2:6" ht="15.75">
      <c r="B66" s="170"/>
      <c r="C66" s="7"/>
      <c r="D66" s="7"/>
      <c r="E66" s="7"/>
      <c r="F66" s="7"/>
    </row>
    <row r="67" spans="1:6" ht="26.25" customHeight="1">
      <c r="A67" s="2" t="s">
        <v>942</v>
      </c>
      <c r="B67" s="564" t="s">
        <v>710</v>
      </c>
      <c r="C67" s="564"/>
      <c r="D67" s="564"/>
      <c r="E67" s="564"/>
      <c r="F67" s="564"/>
    </row>
    <row r="68" spans="1:5" ht="12.75">
      <c r="A68" s="2" t="s">
        <v>942</v>
      </c>
      <c r="B68" s="534" t="s">
        <v>131</v>
      </c>
      <c r="C68" s="534"/>
      <c r="D68" s="534"/>
      <c r="E68" s="99"/>
    </row>
    <row r="69" spans="1:5" ht="12.75">
      <c r="A69" s="2" t="s">
        <v>942</v>
      </c>
      <c r="B69" s="534" t="s">
        <v>132</v>
      </c>
      <c r="C69" s="534"/>
      <c r="D69" s="534"/>
      <c r="E69" s="99" t="s">
        <v>1057</v>
      </c>
    </row>
    <row r="70" spans="1:5" ht="12.75">
      <c r="A70" s="2" t="s">
        <v>942</v>
      </c>
      <c r="B70" s="534" t="s">
        <v>133</v>
      </c>
      <c r="C70" s="534"/>
      <c r="D70" s="534"/>
      <c r="E70" s="99"/>
    </row>
    <row r="71" spans="7:11" ht="12.75">
      <c r="G71" s="385"/>
      <c r="H71" s="336"/>
      <c r="I71" s="385"/>
      <c r="J71" s="336"/>
      <c r="K71" s="336"/>
    </row>
    <row r="72" spans="1:11" ht="40.5" customHeight="1">
      <c r="A72" s="2" t="s">
        <v>942</v>
      </c>
      <c r="B72" s="433" t="s">
        <v>134</v>
      </c>
      <c r="C72" s="433"/>
      <c r="D72" s="433"/>
      <c r="E72" s="433"/>
      <c r="F72" s="134">
        <v>87</v>
      </c>
      <c r="G72" s="404"/>
      <c r="H72" s="336"/>
      <c r="I72" s="336"/>
      <c r="J72" s="336"/>
      <c r="K72" s="336"/>
    </row>
    <row r="73" spans="2:11" ht="12.75">
      <c r="B73" s="7"/>
      <c r="C73" s="58"/>
      <c r="D73" s="7"/>
      <c r="E73" s="7"/>
      <c r="F73" s="33"/>
      <c r="G73" s="385"/>
      <c r="H73" s="385"/>
      <c r="I73" s="336"/>
      <c r="J73" s="336"/>
      <c r="K73" s="336"/>
    </row>
    <row r="74" spans="1:6" ht="25.5" customHeight="1">
      <c r="A74" s="2" t="s">
        <v>942</v>
      </c>
      <c r="B74" s="433" t="s">
        <v>135</v>
      </c>
      <c r="C74" s="433"/>
      <c r="D74" s="433"/>
      <c r="E74" s="433"/>
      <c r="F74" s="149">
        <v>8243</v>
      </c>
    </row>
    <row r="75" ht="12.75">
      <c r="F75" s="171"/>
    </row>
    <row r="76" spans="1:6" ht="26.25" customHeight="1">
      <c r="A76" s="2" t="s">
        <v>942</v>
      </c>
      <c r="B76" s="433" t="s">
        <v>711</v>
      </c>
      <c r="C76" s="433"/>
      <c r="D76" s="433"/>
      <c r="E76" s="433"/>
      <c r="F76" s="149">
        <v>715375</v>
      </c>
    </row>
    <row r="77" spans="1:6" ht="12.75">
      <c r="A77" s="2"/>
      <c r="B77" s="54"/>
      <c r="C77" s="54"/>
      <c r="D77" s="54"/>
      <c r="E77" s="54"/>
      <c r="F77" s="150"/>
    </row>
    <row r="78" spans="1:6" ht="12.75">
      <c r="A78" s="2"/>
      <c r="B78" s="54"/>
      <c r="C78" s="54"/>
      <c r="D78" s="54"/>
      <c r="E78" s="54"/>
      <c r="F78" s="150"/>
    </row>
    <row r="79" spans="1:6" ht="12.75" customHeight="1">
      <c r="A79" s="2" t="s">
        <v>943</v>
      </c>
      <c r="B79" s="564" t="s">
        <v>782</v>
      </c>
      <c r="C79" s="564"/>
      <c r="D79" s="564"/>
      <c r="E79" s="564"/>
      <c r="F79" s="564"/>
    </row>
    <row r="80" spans="1:5" ht="12.75">
      <c r="A80" s="2" t="s">
        <v>943</v>
      </c>
      <c r="B80" s="572" t="s">
        <v>783</v>
      </c>
      <c r="C80" s="485"/>
      <c r="D80" s="486"/>
      <c r="E80" s="9"/>
    </row>
    <row r="81" spans="1:5" ht="12.75">
      <c r="A81" s="2" t="s">
        <v>943</v>
      </c>
      <c r="B81" s="572" t="s">
        <v>68</v>
      </c>
      <c r="C81" s="485"/>
      <c r="D81" s="486"/>
      <c r="E81" s="9"/>
    </row>
    <row r="82" spans="1:5" ht="12.75">
      <c r="A82" s="2" t="s">
        <v>943</v>
      </c>
      <c r="B82" s="573" t="s">
        <v>396</v>
      </c>
      <c r="C82" s="535"/>
      <c r="D82" s="536"/>
      <c r="E82" s="9"/>
    </row>
    <row r="83" spans="1:5" ht="12.75">
      <c r="A83" s="2" t="s">
        <v>943</v>
      </c>
      <c r="B83" s="573" t="s">
        <v>397</v>
      </c>
      <c r="C83" s="535"/>
      <c r="D83" s="536"/>
      <c r="E83" s="30" t="s">
        <v>1057</v>
      </c>
    </row>
    <row r="84" spans="1:5" ht="12.75">
      <c r="A84" s="2" t="s">
        <v>943</v>
      </c>
      <c r="B84" s="565" t="s">
        <v>586</v>
      </c>
      <c r="C84" s="479"/>
      <c r="D84" s="566"/>
      <c r="E84" s="9"/>
    </row>
    <row r="85" spans="1:5" ht="12.75">
      <c r="A85" s="2"/>
      <c r="B85" s="515"/>
      <c r="C85" s="426"/>
      <c r="D85" s="426"/>
      <c r="E85" s="72"/>
    </row>
    <row r="87" ht="15.75">
      <c r="B87" s="39" t="s">
        <v>65</v>
      </c>
    </row>
    <row r="88" ht="12.75" customHeight="1">
      <c r="B88" s="39"/>
    </row>
    <row r="89" spans="1:6" ht="12.75">
      <c r="A89" s="2" t="s">
        <v>944</v>
      </c>
      <c r="B89" s="564" t="s">
        <v>712</v>
      </c>
      <c r="C89" s="564"/>
      <c r="D89" s="564"/>
      <c r="E89" s="564"/>
      <c r="F89" s="564"/>
    </row>
    <row r="90" spans="1:5" ht="12.75">
      <c r="A90" s="2" t="s">
        <v>944</v>
      </c>
      <c r="B90" s="572" t="s">
        <v>66</v>
      </c>
      <c r="C90" s="485"/>
      <c r="D90" s="486"/>
      <c r="E90" s="30" t="s">
        <v>1057</v>
      </c>
    </row>
    <row r="91" spans="1:5" ht="12.75">
      <c r="A91" s="2" t="s">
        <v>944</v>
      </c>
      <c r="B91" s="572" t="s">
        <v>67</v>
      </c>
      <c r="C91" s="485"/>
      <c r="D91" s="486"/>
      <c r="E91" s="9"/>
    </row>
    <row r="92" spans="1:5" ht="12.75">
      <c r="A92" s="2" t="s">
        <v>944</v>
      </c>
      <c r="B92" s="572" t="s">
        <v>68</v>
      </c>
      <c r="C92" s="485"/>
      <c r="D92" s="486"/>
      <c r="E92" s="9"/>
    </row>
    <row r="93" spans="1:5" ht="12.75">
      <c r="A93" s="2" t="s">
        <v>944</v>
      </c>
      <c r="B93" s="572" t="s">
        <v>69</v>
      </c>
      <c r="C93" s="485"/>
      <c r="D93" s="486"/>
      <c r="E93" s="30" t="s">
        <v>1057</v>
      </c>
    </row>
    <row r="94" spans="1:5" ht="12.75">
      <c r="A94" s="2" t="s">
        <v>944</v>
      </c>
      <c r="B94" s="573" t="s">
        <v>398</v>
      </c>
      <c r="C94" s="535"/>
      <c r="D94" s="536"/>
      <c r="E94" s="9"/>
    </row>
    <row r="95" spans="1:5" ht="12.75">
      <c r="A95" s="2" t="s">
        <v>944</v>
      </c>
      <c r="B95" s="572" t="s">
        <v>70</v>
      </c>
      <c r="C95" s="485"/>
      <c r="D95" s="486"/>
      <c r="E95" s="9"/>
    </row>
    <row r="96" spans="1:5" ht="12.75">
      <c r="A96" s="2" t="s">
        <v>944</v>
      </c>
      <c r="B96" s="565" t="s">
        <v>586</v>
      </c>
      <c r="C96" s="479"/>
      <c r="D96" s="566"/>
      <c r="E96" s="9"/>
    </row>
    <row r="97" spans="1:5" ht="12.75">
      <c r="A97" s="2"/>
      <c r="B97" s="515"/>
      <c r="C97" s="426"/>
      <c r="D97" s="426"/>
      <c r="E97" s="72"/>
    </row>
    <row r="99" spans="1:6" ht="12.75">
      <c r="A99" s="2" t="s">
        <v>945</v>
      </c>
      <c r="B99" s="571" t="s">
        <v>71</v>
      </c>
      <c r="C99" s="571"/>
      <c r="D99" s="571"/>
      <c r="E99" s="571"/>
      <c r="F99" s="571"/>
    </row>
    <row r="100" spans="1:6" ht="12.75">
      <c r="A100" s="2" t="s">
        <v>945</v>
      </c>
      <c r="B100" s="534" t="s">
        <v>72</v>
      </c>
      <c r="C100" s="534"/>
      <c r="D100" s="534"/>
      <c r="E100" s="338" t="s">
        <v>1072</v>
      </c>
      <c r="F100" s="172"/>
    </row>
    <row r="101" spans="1:6" ht="12.75">
      <c r="A101" s="2" t="s">
        <v>945</v>
      </c>
      <c r="B101" s="534" t="s">
        <v>73</v>
      </c>
      <c r="C101" s="534"/>
      <c r="D101" s="534"/>
      <c r="E101" s="130"/>
      <c r="F101" s="51"/>
    </row>
    <row r="102" spans="1:6" ht="27" customHeight="1">
      <c r="A102" s="2" t="s">
        <v>945</v>
      </c>
      <c r="B102" s="433" t="s">
        <v>74</v>
      </c>
      <c r="C102" s="433"/>
      <c r="D102" s="433"/>
      <c r="E102" s="99" t="s">
        <v>1057</v>
      </c>
      <c r="F102" s="51"/>
    </row>
    <row r="104" spans="1:6" ht="12.75">
      <c r="A104" s="2" t="s">
        <v>946</v>
      </c>
      <c r="B104" s="564" t="s">
        <v>785</v>
      </c>
      <c r="C104" s="564"/>
      <c r="D104" s="564"/>
      <c r="E104" s="564"/>
      <c r="F104" s="564"/>
    </row>
    <row r="105" spans="1:6" ht="12.75">
      <c r="A105" s="2" t="s">
        <v>946</v>
      </c>
      <c r="B105" s="47" t="s">
        <v>230</v>
      </c>
      <c r="C105" s="534" t="s">
        <v>784</v>
      </c>
      <c r="D105" s="534"/>
      <c r="E105" s="174"/>
      <c r="F105" s="173"/>
    </row>
    <row r="106" spans="1:6" ht="12.75">
      <c r="A106" s="2" t="s">
        <v>946</v>
      </c>
      <c r="B106" s="520"/>
      <c r="C106" s="520"/>
      <c r="D106" s="175" t="s">
        <v>202</v>
      </c>
      <c r="E106" s="37" t="s">
        <v>203</v>
      </c>
      <c r="F106" s="173"/>
    </row>
    <row r="107" spans="1:6" ht="12.75">
      <c r="A107" s="2" t="s">
        <v>946</v>
      </c>
      <c r="B107" s="176" t="s">
        <v>233</v>
      </c>
      <c r="C107" s="85" t="s">
        <v>786</v>
      </c>
      <c r="D107" s="99" t="s">
        <v>1057</v>
      </c>
      <c r="E107" s="99"/>
      <c r="F107" s="173"/>
    </row>
    <row r="108" spans="1:4" ht="12.75">
      <c r="A108" s="2" t="s">
        <v>946</v>
      </c>
      <c r="B108" s="177"/>
      <c r="C108" s="85" t="s">
        <v>787</v>
      </c>
      <c r="D108" s="339" t="s">
        <v>1077</v>
      </c>
    </row>
    <row r="110" spans="1:3" ht="12.75">
      <c r="A110" s="2" t="s">
        <v>947</v>
      </c>
      <c r="B110" s="571" t="s">
        <v>788</v>
      </c>
      <c r="C110" s="571"/>
    </row>
    <row r="111" spans="1:4" ht="12.75">
      <c r="A111" s="2" t="s">
        <v>947</v>
      </c>
      <c r="B111" s="534" t="s">
        <v>789</v>
      </c>
      <c r="C111" s="534"/>
      <c r="D111" s="130"/>
    </row>
    <row r="112" spans="1:4" ht="12.75">
      <c r="A112" s="2" t="s">
        <v>947</v>
      </c>
      <c r="B112" s="534" t="s">
        <v>790</v>
      </c>
      <c r="C112" s="534"/>
      <c r="D112" s="178">
        <v>6</v>
      </c>
    </row>
    <row r="114" ht="15.75">
      <c r="B114" s="39" t="s">
        <v>631</v>
      </c>
    </row>
    <row r="115" spans="1:5" ht="12.75" customHeight="1">
      <c r="A115" s="203"/>
      <c r="B115" s="237" t="s">
        <v>713</v>
      </c>
      <c r="C115" s="215"/>
      <c r="D115" s="215"/>
      <c r="E115" s="215"/>
    </row>
    <row r="116" spans="1:3" ht="12.75">
      <c r="A116" s="2" t="s">
        <v>948</v>
      </c>
      <c r="B116" s="571" t="s">
        <v>632</v>
      </c>
      <c r="C116" s="571"/>
    </row>
    <row r="117" spans="1:4" ht="12.75">
      <c r="A117" s="2" t="s">
        <v>948</v>
      </c>
      <c r="B117" s="516" t="s">
        <v>633</v>
      </c>
      <c r="C117" s="516"/>
      <c r="D117" s="516"/>
    </row>
    <row r="118" spans="1:5" ht="12.75">
      <c r="A118" s="2" t="s">
        <v>948</v>
      </c>
      <c r="B118" s="534" t="s">
        <v>634</v>
      </c>
      <c r="C118" s="534"/>
      <c r="D118" s="505"/>
      <c r="E118" s="99" t="s">
        <v>1057</v>
      </c>
    </row>
    <row r="119" spans="1:5" ht="12.75">
      <c r="A119" s="2" t="s">
        <v>948</v>
      </c>
      <c r="B119" s="534" t="s">
        <v>635</v>
      </c>
      <c r="C119" s="534"/>
      <c r="D119" s="534"/>
      <c r="E119" s="99" t="s">
        <v>1057</v>
      </c>
    </row>
    <row r="120" spans="1:5" ht="12.75">
      <c r="A120" s="2" t="s">
        <v>948</v>
      </c>
      <c r="B120" s="534" t="s">
        <v>636</v>
      </c>
      <c r="C120" s="534"/>
      <c r="D120" s="534"/>
      <c r="E120" s="99" t="s">
        <v>1057</v>
      </c>
    </row>
    <row r="122" spans="1:4" ht="12.75">
      <c r="A122" s="2" t="s">
        <v>948</v>
      </c>
      <c r="B122" s="516" t="s">
        <v>637</v>
      </c>
      <c r="C122" s="516"/>
      <c r="D122" s="516"/>
    </row>
    <row r="123" spans="1:5" ht="12.75">
      <c r="A123" s="2" t="s">
        <v>948</v>
      </c>
      <c r="B123" s="534" t="s">
        <v>638</v>
      </c>
      <c r="C123" s="534"/>
      <c r="D123" s="534"/>
      <c r="E123" s="99"/>
    </row>
    <row r="124" spans="1:5" ht="12.75">
      <c r="A124" s="2" t="s">
        <v>948</v>
      </c>
      <c r="B124" s="534" t="s">
        <v>639</v>
      </c>
      <c r="C124" s="534"/>
      <c r="D124" s="534"/>
      <c r="E124" s="99"/>
    </row>
    <row r="125" spans="1:5" ht="12.75">
      <c r="A125" s="2" t="s">
        <v>948</v>
      </c>
      <c r="B125" s="534" t="s">
        <v>640</v>
      </c>
      <c r="C125" s="534"/>
      <c r="D125" s="534"/>
      <c r="E125" s="99"/>
    </row>
    <row r="126" spans="1:5" s="36" customFormat="1" ht="12.75">
      <c r="A126" s="179"/>
      <c r="B126" s="180"/>
      <c r="C126" s="180"/>
      <c r="D126" s="180"/>
      <c r="E126" s="181"/>
    </row>
    <row r="127" spans="1:5" ht="12.75">
      <c r="A127" s="2" t="s">
        <v>948</v>
      </c>
      <c r="B127" s="534" t="s">
        <v>641</v>
      </c>
      <c r="C127" s="534"/>
      <c r="D127" s="534"/>
      <c r="E127" s="99" t="s">
        <v>1057</v>
      </c>
    </row>
    <row r="128" spans="1:5" ht="12.75">
      <c r="A128" s="2" t="s">
        <v>948</v>
      </c>
      <c r="B128" s="534" t="s">
        <v>515</v>
      </c>
      <c r="C128" s="534"/>
      <c r="D128" s="534"/>
      <c r="E128" s="99"/>
    </row>
    <row r="129" spans="1:5" ht="12.75">
      <c r="A129" s="2" t="s">
        <v>948</v>
      </c>
      <c r="B129" s="534" t="s">
        <v>516</v>
      </c>
      <c r="C129" s="534"/>
      <c r="D129" s="534"/>
      <c r="E129" s="99"/>
    </row>
    <row r="130" spans="1:5" ht="12.75">
      <c r="A130" s="2" t="s">
        <v>948</v>
      </c>
      <c r="B130" s="534" t="s">
        <v>517</v>
      </c>
      <c r="C130" s="534"/>
      <c r="D130" s="534"/>
      <c r="E130" s="99"/>
    </row>
    <row r="131" spans="1:5" ht="12.75">
      <c r="A131" s="2" t="s">
        <v>948</v>
      </c>
      <c r="B131" s="565" t="s">
        <v>586</v>
      </c>
      <c r="C131" s="479"/>
      <c r="D131" s="566"/>
      <c r="E131" s="30" t="s">
        <v>1057</v>
      </c>
    </row>
    <row r="132" spans="1:5" ht="12.75">
      <c r="A132" s="2"/>
      <c r="B132" s="515" t="s">
        <v>1083</v>
      </c>
      <c r="C132" s="426"/>
      <c r="D132" s="426"/>
      <c r="E132" s="72"/>
    </row>
    <row r="134" spans="1:3" ht="12.75">
      <c r="A134" s="2" t="s">
        <v>949</v>
      </c>
      <c r="B134" s="571" t="s">
        <v>518</v>
      </c>
      <c r="C134" s="571"/>
    </row>
    <row r="135" spans="1:3" ht="12.75">
      <c r="A135" s="2" t="s">
        <v>949</v>
      </c>
      <c r="B135" s="571" t="s">
        <v>791</v>
      </c>
      <c r="C135" s="529"/>
    </row>
    <row r="136" spans="1:5" ht="12.75">
      <c r="A136" s="2" t="s">
        <v>949</v>
      </c>
      <c r="B136" s="534" t="s">
        <v>519</v>
      </c>
      <c r="C136" s="534"/>
      <c r="D136" s="534"/>
      <c r="E136" s="99" t="s">
        <v>1057</v>
      </c>
    </row>
    <row r="137" spans="1:5" ht="12.75">
      <c r="A137" s="2" t="s">
        <v>949</v>
      </c>
      <c r="B137" s="534" t="s">
        <v>520</v>
      </c>
      <c r="C137" s="534"/>
      <c r="D137" s="534"/>
      <c r="E137" s="99" t="s">
        <v>1057</v>
      </c>
    </row>
    <row r="138" spans="1:5" ht="12.75">
      <c r="A138" s="2" t="s">
        <v>949</v>
      </c>
      <c r="B138" s="534" t="s">
        <v>521</v>
      </c>
      <c r="C138" s="534"/>
      <c r="D138" s="534"/>
      <c r="E138" s="99" t="s">
        <v>1057</v>
      </c>
    </row>
    <row r="139" spans="1:5" ht="12.75">
      <c r="A139" s="2" t="s">
        <v>949</v>
      </c>
      <c r="B139" s="534" t="s">
        <v>522</v>
      </c>
      <c r="C139" s="534"/>
      <c r="D139" s="534"/>
      <c r="E139" s="99" t="s">
        <v>1057</v>
      </c>
    </row>
    <row r="140" spans="1:5" ht="12.75">
      <c r="A140" s="2" t="s">
        <v>949</v>
      </c>
      <c r="B140" s="534" t="s">
        <v>136</v>
      </c>
      <c r="C140" s="534"/>
      <c r="D140" s="534"/>
      <c r="E140" s="99" t="s">
        <v>1057</v>
      </c>
    </row>
    <row r="141" spans="1:5" ht="12.75">
      <c r="A141" s="2" t="s">
        <v>949</v>
      </c>
      <c r="B141" s="534" t="s">
        <v>523</v>
      </c>
      <c r="C141" s="534"/>
      <c r="D141" s="534"/>
      <c r="E141" s="99"/>
    </row>
    <row r="142" spans="1:5" ht="12.75">
      <c r="A142" s="2" t="s">
        <v>949</v>
      </c>
      <c r="B142" s="534" t="s">
        <v>524</v>
      </c>
      <c r="C142" s="534"/>
      <c r="D142" s="534"/>
      <c r="E142" s="99"/>
    </row>
    <row r="143" spans="1:5" ht="12.75">
      <c r="A143" s="2" t="s">
        <v>949</v>
      </c>
      <c r="B143" s="565" t="s">
        <v>586</v>
      </c>
      <c r="C143" s="479"/>
      <c r="D143" s="566"/>
      <c r="E143" s="30" t="s">
        <v>1057</v>
      </c>
    </row>
    <row r="144" spans="1:5" ht="12.75">
      <c r="A144" s="2"/>
      <c r="B144" s="515" t="s">
        <v>1101</v>
      </c>
      <c r="C144" s="426"/>
      <c r="D144" s="426"/>
      <c r="E144" s="72"/>
    </row>
    <row r="146" spans="1:6" ht="12.75">
      <c r="A146" s="2" t="s">
        <v>950</v>
      </c>
      <c r="B146" s="571" t="s">
        <v>26</v>
      </c>
      <c r="C146" s="529"/>
      <c r="D146" s="529"/>
      <c r="E146" s="529"/>
      <c r="F146" s="529"/>
    </row>
    <row r="147" spans="1:5" ht="12.75">
      <c r="A147" s="2" t="s">
        <v>950</v>
      </c>
      <c r="B147" s="611"/>
      <c r="C147" s="611"/>
      <c r="D147" s="182" t="s">
        <v>525</v>
      </c>
      <c r="E147" s="182" t="s">
        <v>526</v>
      </c>
    </row>
    <row r="148" spans="1:5" ht="12.75">
      <c r="A148" s="2" t="s">
        <v>950</v>
      </c>
      <c r="B148" s="574" t="s">
        <v>527</v>
      </c>
      <c r="C148" s="574"/>
      <c r="D148" s="30" t="s">
        <v>1057</v>
      </c>
      <c r="E148" s="30"/>
    </row>
    <row r="149" spans="1:5" ht="12.75">
      <c r="A149" s="2" t="s">
        <v>950</v>
      </c>
      <c r="B149" s="574" t="s">
        <v>528</v>
      </c>
      <c r="C149" s="574"/>
      <c r="D149" s="30" t="s">
        <v>1057</v>
      </c>
      <c r="E149" s="30"/>
    </row>
    <row r="150" spans="1:5" ht="12.75">
      <c r="A150" s="2" t="s">
        <v>950</v>
      </c>
      <c r="B150" s="574" t="s">
        <v>529</v>
      </c>
      <c r="C150" s="574"/>
      <c r="D150" s="30" t="s">
        <v>1057</v>
      </c>
      <c r="E150" s="30"/>
    </row>
    <row r="151" spans="1:5" ht="12.75">
      <c r="A151" s="2" t="s">
        <v>950</v>
      </c>
      <c r="B151" s="574" t="s">
        <v>530</v>
      </c>
      <c r="C151" s="574"/>
      <c r="D151" s="30"/>
      <c r="E151" s="30"/>
    </row>
    <row r="152" spans="1:5" ht="12.75">
      <c r="A152" s="2" t="s">
        <v>950</v>
      </c>
      <c r="B152" s="574" t="s">
        <v>531</v>
      </c>
      <c r="C152" s="574"/>
      <c r="D152" s="30" t="s">
        <v>1057</v>
      </c>
      <c r="E152" s="30"/>
    </row>
    <row r="153" spans="1:5" ht="12.75">
      <c r="A153" s="2" t="s">
        <v>950</v>
      </c>
      <c r="B153" s="574" t="s">
        <v>532</v>
      </c>
      <c r="C153" s="574"/>
      <c r="D153" s="30"/>
      <c r="E153" s="165"/>
    </row>
    <row r="154" spans="1:5" ht="12.75">
      <c r="A154" s="2" t="s">
        <v>950</v>
      </c>
      <c r="B154" s="574" t="s">
        <v>533</v>
      </c>
      <c r="C154" s="574"/>
      <c r="D154" s="30" t="s">
        <v>1057</v>
      </c>
      <c r="E154" s="30"/>
    </row>
    <row r="155" spans="1:5" ht="12.75">
      <c r="A155" s="2" t="s">
        <v>950</v>
      </c>
      <c r="B155" s="574" t="s">
        <v>832</v>
      </c>
      <c r="C155" s="574"/>
      <c r="D155" s="30" t="s">
        <v>1057</v>
      </c>
      <c r="E155" s="30" t="s">
        <v>1057</v>
      </c>
    </row>
    <row r="156" spans="1:5" ht="12.75">
      <c r="A156" s="2" t="s">
        <v>950</v>
      </c>
      <c r="B156" s="574" t="s">
        <v>534</v>
      </c>
      <c r="C156" s="574"/>
      <c r="D156" s="30" t="s">
        <v>1057</v>
      </c>
      <c r="E156" s="30"/>
    </row>
    <row r="157" spans="1:5" ht="12.75">
      <c r="A157" s="2" t="s">
        <v>950</v>
      </c>
      <c r="B157" s="574" t="s">
        <v>535</v>
      </c>
      <c r="C157" s="574"/>
      <c r="D157" s="30" t="s">
        <v>1057</v>
      </c>
      <c r="E157" s="30" t="s">
        <v>1057</v>
      </c>
    </row>
    <row r="158" spans="1:5" ht="12.75">
      <c r="A158" s="2" t="s">
        <v>950</v>
      </c>
      <c r="B158" s="574" t="s">
        <v>536</v>
      </c>
      <c r="C158" s="574"/>
      <c r="D158" s="30"/>
      <c r="E158" s="30"/>
    </row>
    <row r="160" spans="1:5" ht="55.5" customHeight="1">
      <c r="A160" s="252" t="s">
        <v>1042</v>
      </c>
      <c r="B160" s="595" t="s">
        <v>1043</v>
      </c>
      <c r="C160" s="596"/>
      <c r="D160" s="596"/>
      <c r="E160" s="596"/>
    </row>
    <row r="161" spans="2:5" ht="12.75">
      <c r="B161" s="513"/>
      <c r="C161" s="597"/>
      <c r="D161" s="597"/>
      <c r="E161" s="598"/>
    </row>
    <row r="162" spans="2:5" ht="12.75">
      <c r="B162" s="599"/>
      <c r="C162" s="600"/>
      <c r="D162" s="600"/>
      <c r="E162" s="601"/>
    </row>
    <row r="163" spans="2:5" ht="12.75">
      <c r="B163" s="599"/>
      <c r="C163" s="600"/>
      <c r="D163" s="600"/>
      <c r="E163" s="601"/>
    </row>
    <row r="164" spans="2:5" ht="12.75">
      <c r="B164" s="602"/>
      <c r="C164" s="603"/>
      <c r="D164" s="603"/>
      <c r="E164" s="604"/>
    </row>
  </sheetData>
  <sheetProtection/>
  <mergeCells count="107">
    <mergeCell ref="B160:E160"/>
    <mergeCell ref="B161:E164"/>
    <mergeCell ref="C56:F56"/>
    <mergeCell ref="B61:E61"/>
    <mergeCell ref="B63:E63"/>
    <mergeCell ref="B147:C147"/>
    <mergeCell ref="B95:D95"/>
    <mergeCell ref="B96:D96"/>
    <mergeCell ref="B93:D93"/>
    <mergeCell ref="B94:D94"/>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1:C151"/>
    <mergeCell ref="B29:D29"/>
    <mergeCell ref="B62:E62"/>
    <mergeCell ref="B67:F67"/>
    <mergeCell ref="B31:F31"/>
    <mergeCell ref="B47:F47"/>
    <mergeCell ref="B60:E60"/>
    <mergeCell ref="B65:F65"/>
    <mergeCell ref="B72:E72"/>
    <mergeCell ref="B76:E76"/>
    <mergeCell ref="B158:C158"/>
    <mergeCell ref="B3:D3"/>
    <mergeCell ref="B4:F4"/>
    <mergeCell ref="B6:D6"/>
    <mergeCell ref="B7:D7"/>
    <mergeCell ref="B152:C152"/>
    <mergeCell ref="B153:C153"/>
    <mergeCell ref="B154:C154"/>
    <mergeCell ref="B97:D97"/>
    <mergeCell ref="B99:F99"/>
    <mergeCell ref="B80:D80"/>
    <mergeCell ref="B156:C156"/>
    <mergeCell ref="B157:C157"/>
    <mergeCell ref="B100:D100"/>
    <mergeCell ref="B101:D101"/>
    <mergeCell ref="B155:C155"/>
    <mergeCell ref="B148:C148"/>
    <mergeCell ref="B149:C149"/>
    <mergeCell ref="B150:C150"/>
    <mergeCell ref="B102:D102"/>
    <mergeCell ref="B110:C110"/>
    <mergeCell ref="B68:D68"/>
    <mergeCell ref="B69:D69"/>
    <mergeCell ref="B90:D90"/>
    <mergeCell ref="B91:D91"/>
    <mergeCell ref="B81:D81"/>
    <mergeCell ref="B82:D82"/>
    <mergeCell ref="B70:D70"/>
    <mergeCell ref="B74:E74"/>
    <mergeCell ref="B79:F79"/>
    <mergeCell ref="B131:D131"/>
    <mergeCell ref="B125:D125"/>
    <mergeCell ref="B92:D92"/>
    <mergeCell ref="B85:D85"/>
    <mergeCell ref="B89:F89"/>
    <mergeCell ref="B83:D83"/>
    <mergeCell ref="B84:D84"/>
    <mergeCell ref="B106:C106"/>
    <mergeCell ref="C105:D105"/>
    <mergeCell ref="B104:F104"/>
    <mergeCell ref="B128:D128"/>
    <mergeCell ref="B129:D129"/>
    <mergeCell ref="B130:D130"/>
    <mergeCell ref="B127:D127"/>
    <mergeCell ref="B111:C111"/>
    <mergeCell ref="B112:C112"/>
    <mergeCell ref="B116:C116"/>
    <mergeCell ref="B134:C134"/>
    <mergeCell ref="B122:D122"/>
    <mergeCell ref="B117:D117"/>
    <mergeCell ref="B135:C135"/>
    <mergeCell ref="B118:D118"/>
    <mergeCell ref="B119:D119"/>
    <mergeCell ref="B120:D120"/>
    <mergeCell ref="B123:D123"/>
    <mergeCell ref="B124:D124"/>
    <mergeCell ref="B132:D132"/>
    <mergeCell ref="B142:D142"/>
    <mergeCell ref="B146:F146"/>
    <mergeCell ref="B143:D143"/>
    <mergeCell ref="B144:D144"/>
    <mergeCell ref="B136:D136"/>
    <mergeCell ref="B137:D137"/>
    <mergeCell ref="B138:D138"/>
    <mergeCell ref="B139:D139"/>
    <mergeCell ref="B140:D140"/>
    <mergeCell ref="B141:D141"/>
  </mergeCells>
  <printOptions/>
  <pageMargins left="0.75" right="0.75" top="1" bottom="1" header="0.5" footer="0.5"/>
  <pageSetup horizontalDpi="600" verticalDpi="600" orientation="portrait"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sabercro</cp:lastModifiedBy>
  <cp:lastPrinted>2009-08-10T20:34:05Z</cp:lastPrinted>
  <dcterms:created xsi:type="dcterms:W3CDTF">2001-06-11T17:38:48Z</dcterms:created>
  <dcterms:modified xsi:type="dcterms:W3CDTF">2011-07-21T13:17:22Z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